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270" windowHeight="7560" activeTab="0"/>
  </bookViews>
  <sheets>
    <sheet name="使用法" sheetId="1" r:id="rId1"/>
    <sheet name="１つの職場（男性）" sheetId="2" r:id="rId2"/>
    <sheet name="複数の職場（男性）" sheetId="3" r:id="rId3"/>
    <sheet name="１つの職場（女性)" sheetId="4" r:id="rId4"/>
    <sheet name="複数の職場（女性）" sheetId="5" r:id="rId5"/>
    <sheet name="DATA" sheetId="6" state="hidden" r:id="rId6"/>
  </sheets>
  <definedNames>
    <definedName name="_xlnm.Print_Area" localSheetId="3">'１つの職場（女性)'!$A$1:$I$53</definedName>
    <definedName name="_xlnm.Print_Area" localSheetId="1">'１つの職場（男性）'!$A$1:$I$53</definedName>
    <definedName name="_xlnm.Print_Area" localSheetId="4">'複数の職場（女性）'!$A$1:$S$45</definedName>
    <definedName name="_xlnm.Print_Area" localSheetId="2">'複数の職場（男性）'!$A$1:$S$46</definedName>
  </definedNames>
  <calcPr fullCalcOnLoad="1"/>
</workbook>
</file>

<file path=xl/sharedStrings.xml><?xml version="1.0" encoding="utf-8"?>
<sst xmlns="http://schemas.openxmlformats.org/spreadsheetml/2006/main" count="238" uniqueCount="97">
  <si>
    <t>上司の支援</t>
  </si>
  <si>
    <t>人数</t>
  </si>
  <si>
    <t>同僚の支援</t>
  </si>
  <si>
    <t>総合</t>
  </si>
  <si>
    <t>名</t>
  </si>
  <si>
    <t>量的負荷</t>
  </si>
  <si>
    <t>量-ｺﾝﾄﾛｰﾙ判定図</t>
  </si>
  <si>
    <t>コントロール</t>
  </si>
  <si>
    <t>(A)</t>
  </si>
  <si>
    <t>総合健康リスク</t>
  </si>
  <si>
    <t>職場の支援判定図</t>
  </si>
  <si>
    <t>(A)x(B)/100</t>
  </si>
  <si>
    <t>同僚の支援</t>
  </si>
  <si>
    <t>(B)</t>
  </si>
  <si>
    <t>使用方法：</t>
  </si>
  <si>
    <t>職場名</t>
  </si>
  <si>
    <t>あなたの職場名を入力</t>
  </si>
  <si>
    <t>尺度</t>
  </si>
  <si>
    <t xml:space="preserve">       平均点数</t>
  </si>
  <si>
    <t>JCQ尺度の平均値</t>
  </si>
  <si>
    <t>男性</t>
  </si>
  <si>
    <t>要求度</t>
  </si>
  <si>
    <t>コントロール</t>
  </si>
  <si>
    <t>上司の支援</t>
  </si>
  <si>
    <t>同僚の支援</t>
  </si>
  <si>
    <t>女性</t>
  </si>
  <si>
    <t>全平均</t>
  </si>
  <si>
    <t>係数</t>
  </si>
  <si>
    <t>○職場別の比較</t>
  </si>
  <si>
    <t>量的負担</t>
  </si>
  <si>
    <t>コントロール</t>
  </si>
  <si>
    <t>健康リスク</t>
  </si>
  <si>
    <t>職場名</t>
  </si>
  <si>
    <t>使用方法：</t>
  </si>
  <si>
    <t>表（適当なタイトルを入力してください）</t>
  </si>
  <si>
    <t>(点）</t>
  </si>
  <si>
    <t>職場１</t>
  </si>
  <si>
    <t>職場２</t>
  </si>
  <si>
    <t>職場３</t>
  </si>
  <si>
    <t>職場４</t>
  </si>
  <si>
    <t>職場５</t>
  </si>
  <si>
    <t>職場６</t>
  </si>
  <si>
    <t>職場７</t>
  </si>
  <si>
    <t>職場８</t>
  </si>
  <si>
    <t>職場９</t>
  </si>
  <si>
    <t>職場１０</t>
  </si>
  <si>
    <t>１）男性用と女性用の判定図のいずれかを選んでください。</t>
  </si>
  <si>
    <t>２）表に、職場名および各点数の平均値を入力してください（最大10職場まで）。</t>
  </si>
  <si>
    <t>３）自動的に判定図および健康リスクの一覧表が作成されます。</t>
  </si>
  <si>
    <t>１）男性用または女性用の判定図を選んでください。</t>
  </si>
  <si>
    <t>２）職場名および各点数の平均値を入力してください（人数は入力しなくても結構です）。</t>
  </si>
  <si>
    <t>３）自動的に、判定図および健康リスクが計算されます。</t>
  </si>
  <si>
    <t>４）画面はそのまま印刷できます。</t>
  </si>
  <si>
    <t>３）自動的に、判定図および健康リスクが計算されます。</t>
  </si>
  <si>
    <t>４）画面はそのまま印刷できます。</t>
  </si>
  <si>
    <t>職場名</t>
  </si>
  <si>
    <t>表（適当なタイトルを入力してください）</t>
  </si>
  <si>
    <t>２）表に、職場名および各点数の平均値を入力してください（最大10職場まで）。</t>
  </si>
  <si>
    <t>３）自動的に判定図および健康リスクの一覧表が作成されます。</t>
  </si>
  <si>
    <r>
      <t>健康リスク</t>
    </r>
    <r>
      <rPr>
        <sz val="10"/>
        <rFont val="ＭＳ Ｐゴシック"/>
        <family val="3"/>
      </rPr>
      <t>(全国平均=100とした場合)</t>
    </r>
  </si>
  <si>
    <t>男性用</t>
  </si>
  <si>
    <t>女性用</t>
  </si>
  <si>
    <t>女性用</t>
  </si>
  <si>
    <t>使用方法：</t>
  </si>
  <si>
    <t>１）男性用または女性用の判定図を選んでください。</t>
  </si>
  <si>
    <t>尺度</t>
  </si>
  <si>
    <r>
      <t>健康リスク</t>
    </r>
    <r>
      <rPr>
        <sz val="10"/>
        <rFont val="ＭＳ Ｐゴシック"/>
        <family val="3"/>
      </rPr>
      <t>(全国平均=100とした場合)</t>
    </r>
  </si>
  <si>
    <t>コントロール</t>
  </si>
  <si>
    <t>(A)</t>
  </si>
  <si>
    <t>(A)x(B)/100</t>
  </si>
  <si>
    <t>職場の支援</t>
  </si>
  <si>
    <t>量-ｺﾝﾄﾛｰﾙ</t>
  </si>
  <si>
    <t>職場の支援</t>
  </si>
  <si>
    <t xml:space="preserve"> </t>
  </si>
  <si>
    <t>１）男性用または女性用の判定図を選んでください。</t>
  </si>
  <si>
    <t>２）職場名および各点数の平均値を入力してください（人数は入力しなくても結構です）。</t>
  </si>
  <si>
    <t>４）画面はそのまま印刷できます。</t>
  </si>
  <si>
    <t>１）「１つの職場」用－ある職場のみの結果を返却する場合に便利です。</t>
  </si>
  <si>
    <t>２）「複数の職場」用－複数の職場の結果を比較する場合に便利です。</t>
  </si>
  <si>
    <t>３）自動的に、判定図がプロットされ、健康リスクが計算されます。</t>
  </si>
  <si>
    <t>○以下の２種類の判定図が男女それぞれについて２枚づつ、合計４枚あります。</t>
  </si>
  <si>
    <t>これを勘案して判定図の結果を読みとってください。</t>
  </si>
  <si>
    <t>※20歳代では30-50歳代にくらべて一般的に10％ほど健康リスクが高い傾向にあります。</t>
  </si>
  <si>
    <t>※男女、用途に合わせて使いわけてください。</t>
  </si>
  <si>
    <t>○簡便のために年齢別の判定図を掲載していません。</t>
  </si>
  <si>
    <t>それぞれの判定図シートは、このブック内なら何枚でもコピーして使用可能です。</t>
  </si>
  <si>
    <t>例えば１０職場以上の比較をしなくてはならないため「複数の職場」用シートが何枚も必要な場合、</t>
  </si>
  <si>
    <t>適宜該当するシートをコピーしてお使いください。</t>
  </si>
  <si>
    <t>使用方法</t>
  </si>
  <si>
    <t>使い方のヒント</t>
  </si>
  <si>
    <t>含まれている判定図の種類</t>
  </si>
  <si>
    <t>ご注意</t>
  </si>
  <si>
    <t>仕事のストレス判定図（簡易版調査票用）</t>
  </si>
  <si>
    <t>同報告書の女性用判定図の誤りを修正した、「仕事のストレス判定図」最終版に基づいて作成されています。</t>
  </si>
  <si>
    <t>この自動判定図は平成11年度労働省委託研究報告書に掲載された最終的な「仕事のストレス判定図」のうち</t>
  </si>
  <si>
    <t>バージョン情報</t>
  </si>
  <si>
    <t>職業性ストレス簡易調査票用の「仕事のストレス」自動判定図の使用法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</si>
</sst>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.75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  <font>
      <sz val="15.75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14"/>
      <color indexed="12"/>
      <name val="ＭＳ Ｐゴシック"/>
      <family val="3"/>
    </font>
    <font>
      <sz val="12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2" fillId="4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6" fontId="0" fillId="0" borderId="0" xfId="18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4" borderId="11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15" xfId="0" applyFont="1" applyFill="1" applyBorder="1" applyAlignment="1" applyProtection="1">
      <alignment/>
      <protection/>
    </xf>
    <xf numFmtId="0" fontId="2" fillId="2" borderId="16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2" fillId="3" borderId="16" xfId="0" applyFont="1" applyFill="1" applyBorder="1" applyAlignment="1" applyProtection="1">
      <alignment/>
      <protection/>
    </xf>
    <xf numFmtId="0" fontId="2" fillId="4" borderId="15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3" borderId="17" xfId="0" applyFont="1" applyFill="1" applyBorder="1" applyAlignment="1" applyProtection="1">
      <alignment/>
      <protection/>
    </xf>
    <xf numFmtId="0" fontId="2" fillId="4" borderId="1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18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132"/>
          <c:w val="0.822"/>
          <c:h val="0.74175"/>
        </c:manualLayout>
      </c:layout>
      <c:scatterChart>
        <c:scatterStyle val="lineMarker"/>
        <c:varyColors val="0"/>
        <c:ser>
          <c:idx val="5"/>
          <c:order val="0"/>
          <c:tx>
            <c:strRef>
              <c:f>'１つの職場（男性）'!$C$48</c:f>
              <c:strCache>
                <c:ptCount val="1"/>
                <c:pt idx="0">
                  <c:v>あなたの職場名を入力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'１つの職場（男性）'!$D$50</c:f>
              <c:strCache/>
            </c:strRef>
          </c:xVal>
          <c:yVal>
            <c:numRef>
              <c:f>'１つの職場（男性）'!$D$51</c:f>
              <c:numCache/>
            </c:numRef>
          </c:yVal>
          <c:smooth val="0"/>
        </c:ser>
        <c:axId val="43229637"/>
        <c:axId val="25114370"/>
      </c:scatterChart>
      <c:valAx>
        <c:axId val="43229637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仕事の量的負担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5114370"/>
        <c:crossesAt val="0"/>
        <c:crossBetween val="midCat"/>
        <c:dispUnits/>
        <c:majorUnit val="1"/>
        <c:minorUnit val="1"/>
      </c:valAx>
      <c:valAx>
        <c:axId val="25114370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仕事のコントロール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3229637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5"/>
          <c:y val="0.0395"/>
          <c:w val="0.8015"/>
          <c:h val="0.786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'１つの職場（男性）'!$C$48</c:f>
              <c:strCache>
                <c:ptCount val="1"/>
                <c:pt idx="0">
                  <c:v>あなたの職場名を入力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'１つの職場（男性）'!$D$52</c:f>
              <c:strCache/>
            </c:strRef>
          </c:xVal>
          <c:yVal>
            <c:numRef>
              <c:f>'１つの職場（男性）'!$D$53</c:f>
              <c:numCache/>
            </c:numRef>
          </c:yVal>
          <c:smooth val="0"/>
        </c:ser>
        <c:axId val="58051355"/>
        <c:axId val="16470112"/>
      </c:scatterChart>
      <c:valAx>
        <c:axId val="58051355"/>
        <c:scaling>
          <c:orientation val="minMax"/>
          <c:max val="10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上司の支援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6470112"/>
        <c:crosses val="autoZero"/>
        <c:crossBetween val="midCat"/>
        <c:dispUnits/>
        <c:majorUnit val="1"/>
        <c:minorUnit val="1"/>
      </c:valAx>
      <c:valAx>
        <c:axId val="16470112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同僚の支援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8051355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0705"/>
          <c:w val="0.871"/>
          <c:h val="0.7855"/>
        </c:manualLayout>
      </c:layout>
      <c:scatterChart>
        <c:scatterStyle val="lineMarker"/>
        <c:varyColors val="0"/>
        <c:ser>
          <c:idx val="5"/>
          <c:order val="0"/>
          <c:tx>
            <c:strRef>
              <c:f>'複数の職場（男性）'!$J$10:$K$10</c:f>
              <c:strCache>
                <c:ptCount val="1"/>
                <c:pt idx="0">
                  <c:v>職場１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'複数の職場（男性）'!$M$10</c:f>
              <c:strCache/>
            </c:strRef>
          </c:xVal>
          <c:yVal>
            <c:numRef>
              <c:f>'複数の職場（男性）'!$N$10</c:f>
              <c:numCache/>
            </c:numRef>
          </c:yVal>
          <c:smooth val="0"/>
        </c:ser>
        <c:ser>
          <c:idx val="0"/>
          <c:order val="1"/>
          <c:tx>
            <c:strRef>
              <c:f>'複数の職場（男性）'!$J$11:$K$11</c:f>
              <c:strCache>
                <c:ptCount val="1"/>
                <c:pt idx="0">
                  <c:v>職場２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'複数の職場（男性）'!$M$11</c:f>
              <c:strCache/>
            </c:strRef>
          </c:xVal>
          <c:yVal>
            <c:numRef>
              <c:f>'複数の職場（男性）'!$N$11</c:f>
              <c:numCache/>
            </c:numRef>
          </c:yVal>
          <c:smooth val="0"/>
        </c:ser>
        <c:ser>
          <c:idx val="1"/>
          <c:order val="2"/>
          <c:tx>
            <c:strRef>
              <c:f>'複数の職場（男性）'!$J$12:$K$12</c:f>
              <c:strCache>
                <c:ptCount val="1"/>
                <c:pt idx="0">
                  <c:v>職場３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'複数の職場（男性）'!$M$12</c:f>
              <c:strCache/>
            </c:strRef>
          </c:xVal>
          <c:yVal>
            <c:numRef>
              <c:f>'複数の職場（男性）'!$N$12</c:f>
              <c:numCache/>
            </c:numRef>
          </c:yVal>
          <c:smooth val="0"/>
        </c:ser>
        <c:ser>
          <c:idx val="2"/>
          <c:order val="3"/>
          <c:tx>
            <c:strRef>
              <c:f>'複数の職場（男性）'!$J$13:$K$13</c:f>
              <c:strCache>
                <c:ptCount val="1"/>
                <c:pt idx="0">
                  <c:v>職場４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'複数の職場（男性）'!$M$13</c:f>
              <c:strCache/>
            </c:strRef>
          </c:xVal>
          <c:yVal>
            <c:numRef>
              <c:f>'複数の職場（男性）'!$N$13</c:f>
              <c:numCache/>
            </c:numRef>
          </c:yVal>
          <c:smooth val="0"/>
        </c:ser>
        <c:ser>
          <c:idx val="3"/>
          <c:order val="4"/>
          <c:tx>
            <c:strRef>
              <c:f>'複数の職場（男性）'!$J$14:$K$14</c:f>
              <c:strCache>
                <c:ptCount val="1"/>
                <c:pt idx="0">
                  <c:v>職場５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'複数の職場（男性）'!$M$14</c:f>
              <c:strCache/>
            </c:strRef>
          </c:xVal>
          <c:yVal>
            <c:numRef>
              <c:f>'複数の職場（男性）'!$N$14</c:f>
              <c:numCache/>
            </c:numRef>
          </c:yVal>
          <c:smooth val="0"/>
        </c:ser>
        <c:ser>
          <c:idx val="4"/>
          <c:order val="5"/>
          <c:tx>
            <c:strRef>
              <c:f>'複数の職場（男性）'!$J$15:$K$15</c:f>
              <c:strCache>
                <c:ptCount val="1"/>
                <c:pt idx="0">
                  <c:v>職場６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'複数の職場（男性）'!$M$15</c:f>
              <c:strCache/>
            </c:strRef>
          </c:xVal>
          <c:yVal>
            <c:numRef>
              <c:f>'複数の職場（男性）'!$N$15</c:f>
              <c:numCache/>
            </c:numRef>
          </c:yVal>
          <c:smooth val="0"/>
        </c:ser>
        <c:ser>
          <c:idx val="6"/>
          <c:order val="6"/>
          <c:tx>
            <c:strRef>
              <c:f>'複数の職場（男性）'!$J$16:$K$16</c:f>
              <c:strCache>
                <c:ptCount val="1"/>
                <c:pt idx="0">
                  <c:v>職場７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'複数の職場（男性）'!$M$16</c:f>
              <c:strCache/>
            </c:strRef>
          </c:xVal>
          <c:yVal>
            <c:numRef>
              <c:f>'複数の職場（男性）'!$N$16</c:f>
              <c:numCache/>
            </c:numRef>
          </c:yVal>
          <c:smooth val="0"/>
        </c:ser>
        <c:ser>
          <c:idx val="7"/>
          <c:order val="7"/>
          <c:tx>
            <c:strRef>
              <c:f>'複数の職場（男性）'!$J$17:$K$17</c:f>
              <c:strCache>
                <c:ptCount val="1"/>
                <c:pt idx="0">
                  <c:v>職場８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'複数の職場（男性）'!$M$17</c:f>
              <c:strCache/>
            </c:strRef>
          </c:xVal>
          <c:yVal>
            <c:numRef>
              <c:f>'複数の職場（男性）'!$N$17</c:f>
              <c:numCache/>
            </c:numRef>
          </c:yVal>
          <c:smooth val="0"/>
        </c:ser>
        <c:ser>
          <c:idx val="8"/>
          <c:order val="8"/>
          <c:tx>
            <c:strRef>
              <c:f>'複数の職場（男性）'!$J$18:$K$18</c:f>
              <c:strCache>
                <c:ptCount val="1"/>
                <c:pt idx="0">
                  <c:v>職場９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'複数の職場（男性）'!$M$18</c:f>
              <c:strCache/>
            </c:strRef>
          </c:xVal>
          <c:yVal>
            <c:numRef>
              <c:f>'複数の職場（男性）'!$N$18</c:f>
              <c:numCache/>
            </c:numRef>
          </c:yVal>
          <c:smooth val="0"/>
        </c:ser>
        <c:ser>
          <c:idx val="9"/>
          <c:order val="9"/>
          <c:tx>
            <c:strRef>
              <c:f>'複数の職場（男性）'!$J$19:$K$19</c:f>
              <c:strCache>
                <c:ptCount val="1"/>
                <c:pt idx="0">
                  <c:v>職場１０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'複数の職場（男性）'!$M$19</c:f>
              <c:strCache/>
            </c:strRef>
          </c:xVal>
          <c:yVal>
            <c:numRef>
              <c:f>'複数の職場（男性）'!$N$19</c:f>
              <c:numCache/>
            </c:numRef>
          </c:yVal>
          <c:smooth val="0"/>
        </c:ser>
        <c:axId val="12784865"/>
        <c:axId val="31985518"/>
      </c:scatterChart>
      <c:valAx>
        <c:axId val="12784865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仕事の量的負担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1985518"/>
        <c:crosses val="autoZero"/>
        <c:crossBetween val="midCat"/>
        <c:dispUnits/>
        <c:majorUnit val="1"/>
        <c:minorUnit val="1"/>
      </c:valAx>
      <c:valAx>
        <c:axId val="31985518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仕事のコントロール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2784865"/>
        <c:crosses val="autoZero"/>
        <c:crossBetween val="midCat"/>
        <c:dispUnits/>
        <c:majorUnit val="4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5"/>
          <c:y val="0.03425"/>
          <c:w val="0.7195"/>
          <c:h val="0.795"/>
        </c:manualLayout>
      </c:layout>
      <c:scatterChart>
        <c:scatterStyle val="lineMarker"/>
        <c:varyColors val="0"/>
        <c:ser>
          <c:idx val="2"/>
          <c:order val="0"/>
          <c:tx>
            <c:strRef>
              <c:f>'複数の職場（男性）'!$J$10:$K$10</c:f>
              <c:strCache>
                <c:ptCount val="1"/>
                <c:pt idx="0">
                  <c:v>職場１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'複数の職場（男性）'!$O$10</c:f>
              <c:strCache/>
            </c:strRef>
          </c:xVal>
          <c:yVal>
            <c:numRef>
              <c:f>'複数の職場（男性）'!$P$10</c:f>
              <c:numCache/>
            </c:numRef>
          </c:yVal>
          <c:smooth val="0"/>
        </c:ser>
        <c:ser>
          <c:idx val="0"/>
          <c:order val="1"/>
          <c:tx>
            <c:strRef>
              <c:f>'複数の職場（男性）'!$J$11:$K$11</c:f>
              <c:strCache>
                <c:ptCount val="1"/>
                <c:pt idx="0">
                  <c:v>職場２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'複数の職場（男性）'!$O$11</c:f>
              <c:strCache/>
            </c:strRef>
          </c:xVal>
          <c:yVal>
            <c:numRef>
              <c:f>'複数の職場（男性）'!$P$11</c:f>
              <c:numCache/>
            </c:numRef>
          </c:yVal>
          <c:smooth val="0"/>
        </c:ser>
        <c:ser>
          <c:idx val="1"/>
          <c:order val="2"/>
          <c:tx>
            <c:strRef>
              <c:f>'複数の職場（男性）'!$J$12:$K$12</c:f>
              <c:strCache>
                <c:ptCount val="1"/>
                <c:pt idx="0">
                  <c:v>職場３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'複数の職場（男性）'!$O$12</c:f>
              <c:strCache/>
            </c:strRef>
          </c:xVal>
          <c:yVal>
            <c:numRef>
              <c:f>'複数の職場（男性）'!$P$12</c:f>
              <c:numCache/>
            </c:numRef>
          </c:yVal>
          <c:smooth val="0"/>
        </c:ser>
        <c:ser>
          <c:idx val="3"/>
          <c:order val="3"/>
          <c:tx>
            <c:strRef>
              <c:f>'複数の職場（男性）'!$J$13:$K$13</c:f>
              <c:strCache>
                <c:ptCount val="1"/>
                <c:pt idx="0">
                  <c:v>職場４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'複数の職場（男性）'!$O$13</c:f>
              <c:strCache/>
            </c:strRef>
          </c:xVal>
          <c:yVal>
            <c:numRef>
              <c:f>'複数の職場（男性）'!$P$13</c:f>
              <c:numCache/>
            </c:numRef>
          </c:yVal>
          <c:smooth val="0"/>
        </c:ser>
        <c:ser>
          <c:idx val="4"/>
          <c:order val="4"/>
          <c:tx>
            <c:strRef>
              <c:f>'複数の職場（男性）'!$J$14:$K$14</c:f>
              <c:strCache>
                <c:ptCount val="1"/>
                <c:pt idx="0">
                  <c:v>職場５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'複数の職場（男性）'!$O$14</c:f>
              <c:strCache/>
            </c:strRef>
          </c:xVal>
          <c:yVal>
            <c:numRef>
              <c:f>'複数の職場（男性）'!$P$14</c:f>
              <c:numCache/>
            </c:numRef>
          </c:yVal>
          <c:smooth val="0"/>
        </c:ser>
        <c:ser>
          <c:idx val="5"/>
          <c:order val="5"/>
          <c:tx>
            <c:strRef>
              <c:f>'複数の職場（男性）'!$J$15:$K$15</c:f>
              <c:strCache>
                <c:ptCount val="1"/>
                <c:pt idx="0">
                  <c:v>職場６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'複数の職場（男性）'!$O$15</c:f>
              <c:strCache/>
            </c:strRef>
          </c:xVal>
          <c:yVal>
            <c:numRef>
              <c:f>'複数の職場（男性）'!$P$15</c:f>
              <c:numCache/>
            </c:numRef>
          </c:yVal>
          <c:smooth val="0"/>
        </c:ser>
        <c:ser>
          <c:idx val="6"/>
          <c:order val="6"/>
          <c:tx>
            <c:strRef>
              <c:f>'複数の職場（男性）'!$J$16:$K$16</c:f>
              <c:strCache>
                <c:ptCount val="1"/>
                <c:pt idx="0">
                  <c:v>職場７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'複数の職場（男性）'!$O$16</c:f>
              <c:strCache/>
            </c:strRef>
          </c:xVal>
          <c:yVal>
            <c:numRef>
              <c:f>'複数の職場（男性）'!$P$16</c:f>
              <c:numCache/>
            </c:numRef>
          </c:yVal>
          <c:smooth val="0"/>
        </c:ser>
        <c:ser>
          <c:idx val="7"/>
          <c:order val="7"/>
          <c:tx>
            <c:strRef>
              <c:f>'複数の職場（男性）'!$J$17:$K$17</c:f>
              <c:strCache>
                <c:ptCount val="1"/>
                <c:pt idx="0">
                  <c:v>職場８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'複数の職場（男性）'!$O$17</c:f>
              <c:strCache/>
            </c:strRef>
          </c:xVal>
          <c:yVal>
            <c:numRef>
              <c:f>'複数の職場（男性）'!$P$17</c:f>
              <c:numCache/>
            </c:numRef>
          </c:yVal>
          <c:smooth val="0"/>
        </c:ser>
        <c:ser>
          <c:idx val="8"/>
          <c:order val="8"/>
          <c:tx>
            <c:strRef>
              <c:f>'複数の職場（男性）'!$J$18:$K$18</c:f>
              <c:strCache>
                <c:ptCount val="1"/>
                <c:pt idx="0">
                  <c:v>職場９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'複数の職場（男性）'!$O$18</c:f>
              <c:strCache/>
            </c:strRef>
          </c:xVal>
          <c:yVal>
            <c:numRef>
              <c:f>'複数の職場（男性）'!$P$18</c:f>
              <c:numCache/>
            </c:numRef>
          </c:yVal>
          <c:smooth val="0"/>
        </c:ser>
        <c:ser>
          <c:idx val="9"/>
          <c:order val="9"/>
          <c:tx>
            <c:strRef>
              <c:f>'複数の職場（男性）'!$J$19:$K$19</c:f>
              <c:strCache>
                <c:ptCount val="1"/>
                <c:pt idx="0">
                  <c:v>職場１０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'複数の職場（男性）'!$O$19</c:f>
              <c:strCache/>
            </c:strRef>
          </c:xVal>
          <c:yVal>
            <c:numRef>
              <c:f>'複数の職場（男性）'!$P$19</c:f>
              <c:numCache/>
            </c:numRef>
          </c:yVal>
          <c:smooth val="0"/>
        </c:ser>
        <c:axId val="13158551"/>
        <c:axId val="36843436"/>
      </c:scatterChart>
      <c:valAx>
        <c:axId val="13158551"/>
        <c:scaling>
          <c:orientation val="minMax"/>
          <c:max val="10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上司の支援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6843436"/>
        <c:crosses val="autoZero"/>
        <c:crossBetween val="midCat"/>
        <c:dispUnits/>
        <c:majorUnit val="1"/>
        <c:minorUnit val="1"/>
      </c:valAx>
      <c:valAx>
        <c:axId val="36843436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同僚の支援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3158551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0025"/>
          <c:w val="0.71675"/>
          <c:h val="0.09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11475"/>
          <c:w val="0.83025"/>
          <c:h val="0.751"/>
        </c:manualLayout>
      </c:layout>
      <c:scatterChart>
        <c:scatterStyle val="lineMarker"/>
        <c:varyColors val="0"/>
        <c:ser>
          <c:idx val="5"/>
          <c:order val="0"/>
          <c:tx>
            <c:strRef>
              <c:f>'１つの職場（女性)'!$C$48</c:f>
              <c:strCache>
                <c:ptCount val="1"/>
                <c:pt idx="0">
                  <c:v>あなたの職場名を入力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'１つの職場（女性)'!$D$50</c:f>
              <c:strCache/>
            </c:strRef>
          </c:xVal>
          <c:yVal>
            <c:numRef>
              <c:f>'１つの職場（女性)'!$D$51</c:f>
              <c:numCache/>
            </c:numRef>
          </c:yVal>
          <c:smooth val="0"/>
        </c:ser>
        <c:axId val="9202621"/>
        <c:axId val="52525210"/>
      </c:scatterChart>
      <c:valAx>
        <c:axId val="9202621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仕事の量的負担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2525210"/>
        <c:crossesAt val="4"/>
        <c:crossBetween val="midCat"/>
        <c:dispUnits/>
        <c:majorUnit val="1"/>
        <c:minorUnit val="1"/>
      </c:valAx>
      <c:valAx>
        <c:axId val="52525210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仕事のコントロール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9202621"/>
        <c:crossesAt val="4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75"/>
          <c:y val="0.05375"/>
          <c:w val="0.795"/>
          <c:h val="0.786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'１つの職場（女性)'!$C$48</c:f>
              <c:strCache>
                <c:ptCount val="1"/>
                <c:pt idx="0">
                  <c:v>あなたの職場名を入力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'１つの職場（女性)'!$D$52</c:f>
              <c:strCache/>
            </c:strRef>
          </c:xVal>
          <c:yVal>
            <c:numRef>
              <c:f>'１つの職場（女性)'!$D$53</c:f>
              <c:numCache/>
            </c:numRef>
          </c:yVal>
          <c:smooth val="0"/>
        </c:ser>
        <c:axId val="11739091"/>
        <c:axId val="18390456"/>
      </c:scatterChart>
      <c:valAx>
        <c:axId val="11739091"/>
        <c:scaling>
          <c:orientation val="minMax"/>
          <c:max val="10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上司の支援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8390456"/>
        <c:crosses val="autoZero"/>
        <c:crossBetween val="midCat"/>
        <c:dispUnits/>
        <c:majorUnit val="1"/>
        <c:minorUnit val="1"/>
      </c:valAx>
      <c:valAx>
        <c:axId val="18390456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同僚の支援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1739091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102"/>
          <c:w val="0.763"/>
          <c:h val="0.734"/>
        </c:manualLayout>
      </c:layout>
      <c:scatterChart>
        <c:scatterStyle val="lineMarker"/>
        <c:varyColors val="0"/>
        <c:ser>
          <c:idx val="5"/>
          <c:order val="0"/>
          <c:tx>
            <c:strRef>
              <c:f>'複数の職場（女性）'!$J$10:$K$10</c:f>
              <c:strCache>
                <c:ptCount val="1"/>
                <c:pt idx="0">
                  <c:v>職場１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'複数の職場（女性）'!$M$10</c:f>
              <c:strCache/>
            </c:strRef>
          </c:xVal>
          <c:yVal>
            <c:numRef>
              <c:f>'複数の職場（女性）'!$N$10</c:f>
              <c:numCache/>
            </c:numRef>
          </c:yVal>
          <c:smooth val="0"/>
        </c:ser>
        <c:ser>
          <c:idx val="0"/>
          <c:order val="1"/>
          <c:tx>
            <c:strRef>
              <c:f>'複数の職場（女性）'!$J$11:$K$11</c:f>
              <c:strCache>
                <c:ptCount val="1"/>
                <c:pt idx="0">
                  <c:v>職場２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'複数の職場（女性）'!$M$11</c:f>
              <c:strCache/>
            </c:strRef>
          </c:xVal>
          <c:yVal>
            <c:numRef>
              <c:f>'複数の職場（女性）'!$N$11</c:f>
              <c:numCache/>
            </c:numRef>
          </c:yVal>
          <c:smooth val="0"/>
        </c:ser>
        <c:ser>
          <c:idx val="1"/>
          <c:order val="2"/>
          <c:tx>
            <c:strRef>
              <c:f>'複数の職場（女性）'!$J$12:$K$12</c:f>
              <c:strCache>
                <c:ptCount val="1"/>
                <c:pt idx="0">
                  <c:v>職場３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'複数の職場（女性）'!$M$12</c:f>
              <c:strCache/>
            </c:strRef>
          </c:xVal>
          <c:yVal>
            <c:numRef>
              <c:f>'複数の職場（女性）'!$N$12</c:f>
              <c:numCache/>
            </c:numRef>
          </c:yVal>
          <c:smooth val="0"/>
        </c:ser>
        <c:ser>
          <c:idx val="2"/>
          <c:order val="3"/>
          <c:tx>
            <c:strRef>
              <c:f>'複数の職場（女性）'!$J$13:$K$13</c:f>
              <c:strCache>
                <c:ptCount val="1"/>
                <c:pt idx="0">
                  <c:v>職場４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'複数の職場（女性）'!$M$13</c:f>
              <c:strCache/>
            </c:strRef>
          </c:xVal>
          <c:yVal>
            <c:numRef>
              <c:f>'複数の職場（女性）'!$N$13</c:f>
              <c:numCache/>
            </c:numRef>
          </c:yVal>
          <c:smooth val="0"/>
        </c:ser>
        <c:ser>
          <c:idx val="3"/>
          <c:order val="4"/>
          <c:tx>
            <c:strRef>
              <c:f>'複数の職場（女性）'!$J$14:$K$14</c:f>
              <c:strCache>
                <c:ptCount val="1"/>
                <c:pt idx="0">
                  <c:v>職場５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'複数の職場（女性）'!$M$14</c:f>
              <c:strCache/>
            </c:strRef>
          </c:xVal>
          <c:yVal>
            <c:numRef>
              <c:f>'複数の職場（女性）'!$N$14</c:f>
              <c:numCache/>
            </c:numRef>
          </c:yVal>
          <c:smooth val="0"/>
        </c:ser>
        <c:ser>
          <c:idx val="4"/>
          <c:order val="5"/>
          <c:tx>
            <c:strRef>
              <c:f>'複数の職場（女性）'!$J$15:$K$15</c:f>
              <c:strCache>
                <c:ptCount val="1"/>
                <c:pt idx="0">
                  <c:v>職場６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'複数の職場（女性）'!$M$15</c:f>
              <c:strCache/>
            </c:strRef>
          </c:xVal>
          <c:yVal>
            <c:numRef>
              <c:f>'複数の職場（女性）'!$N$15</c:f>
              <c:numCache/>
            </c:numRef>
          </c:yVal>
          <c:smooth val="0"/>
        </c:ser>
        <c:ser>
          <c:idx val="6"/>
          <c:order val="6"/>
          <c:tx>
            <c:strRef>
              <c:f>'複数の職場（女性）'!$J$16:$K$16</c:f>
              <c:strCache>
                <c:ptCount val="1"/>
                <c:pt idx="0">
                  <c:v>職場７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'複数の職場（女性）'!$M$16</c:f>
              <c:strCache/>
            </c:strRef>
          </c:xVal>
          <c:yVal>
            <c:numRef>
              <c:f>'複数の職場（女性）'!$N$16</c:f>
              <c:numCache/>
            </c:numRef>
          </c:yVal>
          <c:smooth val="0"/>
        </c:ser>
        <c:ser>
          <c:idx val="7"/>
          <c:order val="7"/>
          <c:tx>
            <c:strRef>
              <c:f>'複数の職場（女性）'!$J$17:$K$17</c:f>
              <c:strCache>
                <c:ptCount val="1"/>
                <c:pt idx="0">
                  <c:v>職場８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'複数の職場（女性）'!$M$17</c:f>
              <c:strCache/>
            </c:strRef>
          </c:xVal>
          <c:yVal>
            <c:numRef>
              <c:f>'複数の職場（女性）'!$N$17</c:f>
              <c:numCache/>
            </c:numRef>
          </c:yVal>
          <c:smooth val="0"/>
        </c:ser>
        <c:ser>
          <c:idx val="8"/>
          <c:order val="8"/>
          <c:tx>
            <c:strRef>
              <c:f>'複数の職場（女性）'!$J$18:$K$18</c:f>
              <c:strCache>
                <c:ptCount val="1"/>
                <c:pt idx="0">
                  <c:v>職場９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'複数の職場（女性）'!$M$18</c:f>
              <c:strCache/>
            </c:strRef>
          </c:xVal>
          <c:yVal>
            <c:numRef>
              <c:f>'複数の職場（女性）'!$N$18</c:f>
              <c:numCache/>
            </c:numRef>
          </c:yVal>
          <c:smooth val="0"/>
        </c:ser>
        <c:ser>
          <c:idx val="9"/>
          <c:order val="9"/>
          <c:tx>
            <c:strRef>
              <c:f>'複数の職場（女性）'!$J$19:$K$19</c:f>
              <c:strCache>
                <c:ptCount val="1"/>
                <c:pt idx="0">
                  <c:v>職場１０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'複数の職場（女性）'!$M$19</c:f>
              <c:strCache/>
            </c:strRef>
          </c:xVal>
          <c:yVal>
            <c:numRef>
              <c:f>'複数の職場（女性）'!$N$19</c:f>
              <c:numCache/>
            </c:numRef>
          </c:yVal>
          <c:smooth val="0"/>
        </c:ser>
        <c:axId val="37749337"/>
        <c:axId val="20979334"/>
      </c:scatterChart>
      <c:valAx>
        <c:axId val="37749337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仕事の量的負担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0979334"/>
        <c:crossesAt val="0"/>
        <c:crossBetween val="midCat"/>
        <c:dispUnits/>
        <c:majorUnit val="1"/>
        <c:minorUnit val="1"/>
      </c:valAx>
      <c:valAx>
        <c:axId val="20979334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仕事のコントロール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7749337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0285"/>
          <c:w val="0.75975"/>
          <c:h val="0.7695"/>
        </c:manualLayout>
      </c:layout>
      <c:scatterChart>
        <c:scatterStyle val="lineMarker"/>
        <c:varyColors val="0"/>
        <c:ser>
          <c:idx val="2"/>
          <c:order val="0"/>
          <c:tx>
            <c:strRef>
              <c:f>'複数の職場（女性）'!$J$10:$K$10</c:f>
              <c:strCache>
                <c:ptCount val="1"/>
                <c:pt idx="0">
                  <c:v>職場１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'複数の職場（女性）'!$O$10</c:f>
              <c:strCache/>
            </c:strRef>
          </c:xVal>
          <c:yVal>
            <c:numRef>
              <c:f>'複数の職場（女性）'!$P$10</c:f>
              <c:numCache/>
            </c:numRef>
          </c:yVal>
          <c:smooth val="0"/>
        </c:ser>
        <c:ser>
          <c:idx val="0"/>
          <c:order val="1"/>
          <c:tx>
            <c:strRef>
              <c:f>'複数の職場（女性）'!$J$11:$K$11</c:f>
              <c:strCache>
                <c:ptCount val="1"/>
                <c:pt idx="0">
                  <c:v>職場２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'複数の職場（女性）'!$O$11</c:f>
              <c:strCache/>
            </c:strRef>
          </c:xVal>
          <c:yVal>
            <c:numRef>
              <c:f>'複数の職場（女性）'!$P$11</c:f>
              <c:numCache/>
            </c:numRef>
          </c:yVal>
          <c:smooth val="0"/>
        </c:ser>
        <c:ser>
          <c:idx val="1"/>
          <c:order val="2"/>
          <c:tx>
            <c:strRef>
              <c:f>'複数の職場（女性）'!$J$12:$K$12</c:f>
              <c:strCache>
                <c:ptCount val="1"/>
                <c:pt idx="0">
                  <c:v>職場３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'複数の職場（女性）'!$O$12</c:f>
              <c:strCache/>
            </c:strRef>
          </c:xVal>
          <c:yVal>
            <c:numRef>
              <c:f>'複数の職場（女性）'!$P$12</c:f>
              <c:numCache/>
            </c:numRef>
          </c:yVal>
          <c:smooth val="0"/>
        </c:ser>
        <c:ser>
          <c:idx val="3"/>
          <c:order val="3"/>
          <c:tx>
            <c:strRef>
              <c:f>'複数の職場（女性）'!$J$13:$K$13</c:f>
              <c:strCache>
                <c:ptCount val="1"/>
                <c:pt idx="0">
                  <c:v>職場４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'複数の職場（女性）'!$O$13</c:f>
              <c:strCache/>
            </c:strRef>
          </c:xVal>
          <c:yVal>
            <c:numRef>
              <c:f>'複数の職場（女性）'!$P$13</c:f>
              <c:numCache/>
            </c:numRef>
          </c:yVal>
          <c:smooth val="0"/>
        </c:ser>
        <c:ser>
          <c:idx val="4"/>
          <c:order val="4"/>
          <c:tx>
            <c:strRef>
              <c:f>'複数の職場（女性）'!$J$14:$K$14</c:f>
              <c:strCache>
                <c:ptCount val="1"/>
                <c:pt idx="0">
                  <c:v>職場５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'複数の職場（女性）'!$O$14</c:f>
              <c:strCache/>
            </c:strRef>
          </c:xVal>
          <c:yVal>
            <c:numRef>
              <c:f>'複数の職場（女性）'!$P$14</c:f>
              <c:numCache/>
            </c:numRef>
          </c:yVal>
          <c:smooth val="0"/>
        </c:ser>
        <c:ser>
          <c:idx val="5"/>
          <c:order val="5"/>
          <c:tx>
            <c:strRef>
              <c:f>'複数の職場（女性）'!$J$15:$K$15</c:f>
              <c:strCache>
                <c:ptCount val="1"/>
                <c:pt idx="0">
                  <c:v>職場６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'複数の職場（女性）'!$O$15</c:f>
              <c:strCache/>
            </c:strRef>
          </c:xVal>
          <c:yVal>
            <c:numRef>
              <c:f>'複数の職場（女性）'!$P$15</c:f>
              <c:numCache/>
            </c:numRef>
          </c:yVal>
          <c:smooth val="0"/>
        </c:ser>
        <c:ser>
          <c:idx val="6"/>
          <c:order val="6"/>
          <c:tx>
            <c:strRef>
              <c:f>'複数の職場（女性）'!$J$16:$K$16</c:f>
              <c:strCache>
                <c:ptCount val="1"/>
                <c:pt idx="0">
                  <c:v>職場７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'複数の職場（女性）'!$O$16</c:f>
              <c:strCache/>
            </c:strRef>
          </c:xVal>
          <c:yVal>
            <c:numRef>
              <c:f>'複数の職場（女性）'!$P$16</c:f>
              <c:numCache/>
            </c:numRef>
          </c:yVal>
          <c:smooth val="0"/>
        </c:ser>
        <c:ser>
          <c:idx val="7"/>
          <c:order val="7"/>
          <c:tx>
            <c:strRef>
              <c:f>'複数の職場（女性）'!$J$17:$K$17</c:f>
              <c:strCache>
                <c:ptCount val="1"/>
                <c:pt idx="0">
                  <c:v>職場８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'複数の職場（女性）'!$O$17</c:f>
              <c:strCache/>
            </c:strRef>
          </c:xVal>
          <c:yVal>
            <c:numRef>
              <c:f>'複数の職場（女性）'!$P$17</c:f>
              <c:numCache/>
            </c:numRef>
          </c:yVal>
          <c:smooth val="0"/>
        </c:ser>
        <c:ser>
          <c:idx val="8"/>
          <c:order val="8"/>
          <c:tx>
            <c:strRef>
              <c:f>'複数の職場（女性）'!$J$18:$K$18</c:f>
              <c:strCache>
                <c:ptCount val="1"/>
                <c:pt idx="0">
                  <c:v>職場９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'複数の職場（女性）'!$O$18</c:f>
              <c:strCache/>
            </c:strRef>
          </c:xVal>
          <c:yVal>
            <c:numRef>
              <c:f>'複数の職場（女性）'!$P$18</c:f>
              <c:numCache/>
            </c:numRef>
          </c:yVal>
          <c:smooth val="0"/>
        </c:ser>
        <c:ser>
          <c:idx val="9"/>
          <c:order val="9"/>
          <c:tx>
            <c:strRef>
              <c:f>'複数の職場（女性）'!$J$19:$K$19</c:f>
              <c:strCache>
                <c:ptCount val="1"/>
                <c:pt idx="0">
                  <c:v>職場１０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'複数の職場（女性）'!$O$19</c:f>
              <c:strCache/>
            </c:strRef>
          </c:xVal>
          <c:yVal>
            <c:numRef>
              <c:f>'複数の職場（女性）'!$P$19</c:f>
              <c:numCache/>
            </c:numRef>
          </c:yVal>
          <c:smooth val="0"/>
        </c:ser>
        <c:axId val="4295887"/>
        <c:axId val="55846532"/>
      </c:scatterChart>
      <c:valAx>
        <c:axId val="4295887"/>
        <c:scaling>
          <c:orientation val="minMax"/>
          <c:max val="10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上司の支援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5846532"/>
        <c:crosses val="autoZero"/>
        <c:crossBetween val="midCat"/>
        <c:dispUnits/>
        <c:majorUnit val="1"/>
        <c:minorUnit val="1"/>
      </c:valAx>
      <c:valAx>
        <c:axId val="55846532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同僚の支援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295887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legend>
      <c:legendPos val="b"/>
      <c:layout>
        <c:manualLayout>
          <c:xMode val="edge"/>
          <c:yMode val="edge"/>
          <c:x val="0.078"/>
          <c:y val="0.869"/>
          <c:w val="0.84375"/>
          <c:h val="0.09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7</xdr:col>
      <xdr:colOff>76200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685800" y="0"/>
        <a:ext cx="42195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657225</xdr:colOff>
      <xdr:row>21</xdr:row>
      <xdr:rowOff>114300</xdr:rowOff>
    </xdr:from>
    <xdr:to>
      <xdr:col>7</xdr:col>
      <xdr:colOff>142875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657225" y="3810000"/>
        <a:ext cx="43148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438150</xdr:colOff>
      <xdr:row>43</xdr:row>
      <xdr:rowOff>57150</xdr:rowOff>
    </xdr:from>
    <xdr:to>
      <xdr:col>7</xdr:col>
      <xdr:colOff>314325</xdr:colOff>
      <xdr:row>45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3950" y="7524750"/>
          <a:ext cx="40195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参考値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◇全国平均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□管理職　○専門職　◇事務職　△現業職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0</xdr:row>
      <xdr:rowOff>190500</xdr:rowOff>
    </xdr:from>
    <xdr:to>
      <xdr:col>7</xdr:col>
      <xdr:colOff>123825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714375" y="190500"/>
        <a:ext cx="42100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600075</xdr:colOff>
      <xdr:row>19</xdr:row>
      <xdr:rowOff>38100</xdr:rowOff>
    </xdr:from>
    <xdr:to>
      <xdr:col>8</xdr:col>
      <xdr:colOff>171450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600075" y="4076700"/>
        <a:ext cx="50577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7</xdr:col>
      <xdr:colOff>647700</xdr:colOff>
      <xdr:row>42</xdr:row>
      <xdr:rowOff>0</xdr:rowOff>
    </xdr:from>
    <xdr:to>
      <xdr:col>13</xdr:col>
      <xdr:colOff>542925</xdr:colOff>
      <xdr:row>44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448300" y="7981950"/>
          <a:ext cx="40100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参考値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◇全国平均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□管理職　○専門職　◇事務職　△現業職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0</xdr:rowOff>
    </xdr:from>
    <xdr:to>
      <xdr:col>6</xdr:col>
      <xdr:colOff>628650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723900" y="0"/>
        <a:ext cx="42100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657225</xdr:colOff>
      <xdr:row>21</xdr:row>
      <xdr:rowOff>114300</xdr:rowOff>
    </xdr:from>
    <xdr:to>
      <xdr:col>6</xdr:col>
      <xdr:colOff>657225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657225" y="3810000"/>
        <a:ext cx="43053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438150</xdr:colOff>
      <xdr:row>43</xdr:row>
      <xdr:rowOff>57150</xdr:rowOff>
    </xdr:from>
    <xdr:to>
      <xdr:col>7</xdr:col>
      <xdr:colOff>142875</xdr:colOff>
      <xdr:row>45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3950" y="7524750"/>
          <a:ext cx="40100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参考値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◇全国平均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○専門職　◇事務職　△現業職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0</xdr:row>
      <xdr:rowOff>190500</xdr:rowOff>
    </xdr:from>
    <xdr:to>
      <xdr:col>7</xdr:col>
      <xdr:colOff>123825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714375" y="190500"/>
        <a:ext cx="42100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600075</xdr:colOff>
      <xdr:row>19</xdr:row>
      <xdr:rowOff>38100</xdr:rowOff>
    </xdr:from>
    <xdr:to>
      <xdr:col>7</xdr:col>
      <xdr:colOff>114300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600075" y="4076700"/>
        <a:ext cx="43148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7</xdr:col>
      <xdr:colOff>219075</xdr:colOff>
      <xdr:row>41</xdr:row>
      <xdr:rowOff>0</xdr:rowOff>
    </xdr:from>
    <xdr:to>
      <xdr:col>13</xdr:col>
      <xdr:colOff>114300</xdr:colOff>
      <xdr:row>43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019675" y="7810500"/>
          <a:ext cx="40100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参考値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◇全国平均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○専門職　◇事務職　△現業職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D25" sqref="D25"/>
    </sheetView>
  </sheetViews>
  <sheetFormatPr defaultColWidth="9.00390625" defaultRowHeight="13.5"/>
  <sheetData>
    <row r="1" ht="17.25">
      <c r="B1" s="59" t="s">
        <v>96</v>
      </c>
    </row>
    <row r="2" spans="1:2" ht="17.25">
      <c r="A2" s="60" t="s">
        <v>95</v>
      </c>
      <c r="B2" s="59"/>
    </row>
    <row r="3" ht="13.5">
      <c r="B3" t="s">
        <v>94</v>
      </c>
    </row>
    <row r="4" ht="13.5">
      <c r="B4" t="s">
        <v>93</v>
      </c>
    </row>
    <row r="5" ht="14.25">
      <c r="A5" s="60" t="s">
        <v>90</v>
      </c>
    </row>
    <row r="6" ht="13.5">
      <c r="B6" t="s">
        <v>80</v>
      </c>
    </row>
    <row r="7" ht="13.5">
      <c r="B7" t="s">
        <v>77</v>
      </c>
    </row>
    <row r="8" ht="13.5">
      <c r="B8" t="s">
        <v>78</v>
      </c>
    </row>
    <row r="9" ht="13.5">
      <c r="B9" t="s">
        <v>83</v>
      </c>
    </row>
    <row r="10" ht="14.25">
      <c r="A10" s="60" t="s">
        <v>88</v>
      </c>
    </row>
    <row r="11" ht="13.5">
      <c r="B11" t="s">
        <v>74</v>
      </c>
    </row>
    <row r="12" ht="13.5">
      <c r="B12" t="s">
        <v>75</v>
      </c>
    </row>
    <row r="13" ht="13.5">
      <c r="B13" t="s">
        <v>79</v>
      </c>
    </row>
    <row r="14" ht="13.5">
      <c r="B14" t="s">
        <v>76</v>
      </c>
    </row>
    <row r="15" ht="14.25">
      <c r="A15" s="60" t="s">
        <v>91</v>
      </c>
    </row>
    <row r="16" ht="13.5">
      <c r="B16" t="s">
        <v>84</v>
      </c>
    </row>
    <row r="17" ht="13.5">
      <c r="B17" t="s">
        <v>82</v>
      </c>
    </row>
    <row r="18" ht="13.5">
      <c r="B18" t="s">
        <v>81</v>
      </c>
    </row>
    <row r="19" ht="14.25">
      <c r="A19" s="60" t="s">
        <v>89</v>
      </c>
    </row>
    <row r="20" ht="13.5">
      <c r="B20" t="s">
        <v>85</v>
      </c>
    </row>
    <row r="21" ht="13.5">
      <c r="B21" t="s">
        <v>86</v>
      </c>
    </row>
    <row r="22" ht="13.5">
      <c r="B22" t="s">
        <v>87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2:K53"/>
  <sheetViews>
    <sheetView showGridLines="0" view="pageBreakPreview" zoomScale="75" zoomScaleNormal="50" zoomScaleSheetLayoutView="75" workbookViewId="0" topLeftCell="B2">
      <selection activeCell="K42" sqref="K42"/>
    </sheetView>
  </sheetViews>
  <sheetFormatPr defaultColWidth="9.00390625" defaultRowHeight="13.5"/>
  <cols>
    <col min="4" max="4" width="9.00390625" style="0" customWidth="1"/>
    <col min="6" max="6" width="9.375" style="0" bestFit="1" customWidth="1"/>
  </cols>
  <sheetData>
    <row r="2" spans="1:11" ht="17.25">
      <c r="A2" s="3"/>
      <c r="C2" s="5" t="s">
        <v>92</v>
      </c>
      <c r="J2" t="s">
        <v>14</v>
      </c>
      <c r="K2" t="s">
        <v>49</v>
      </c>
    </row>
    <row r="3" spans="1:11" ht="17.25">
      <c r="A3" s="3" t="s">
        <v>60</v>
      </c>
      <c r="K3" t="s">
        <v>50</v>
      </c>
    </row>
    <row r="4" ht="13.5">
      <c r="K4" t="s">
        <v>51</v>
      </c>
    </row>
    <row r="5" ht="13.5">
      <c r="K5" t="s">
        <v>52</v>
      </c>
    </row>
    <row r="48" spans="2:8" ht="17.25">
      <c r="B48" s="34" t="s">
        <v>15</v>
      </c>
      <c r="C48" s="31" t="s">
        <v>16</v>
      </c>
      <c r="D48" s="32"/>
      <c r="E48" s="35"/>
      <c r="F48" s="34" t="s">
        <v>1</v>
      </c>
      <c r="G48" s="33"/>
      <c r="H48" s="34" t="s">
        <v>4</v>
      </c>
    </row>
    <row r="49" spans="2:8" ht="17.25">
      <c r="B49" s="36" t="s">
        <v>17</v>
      </c>
      <c r="C49" s="37" t="s">
        <v>18</v>
      </c>
      <c r="D49" s="38"/>
      <c r="E49" s="36" t="s">
        <v>59</v>
      </c>
      <c r="F49" s="38"/>
      <c r="G49" s="37"/>
      <c r="H49" s="39"/>
    </row>
    <row r="50" spans="2:8" ht="17.25">
      <c r="B50" s="40" t="s">
        <v>5</v>
      </c>
      <c r="C50" s="41"/>
      <c r="D50" s="31" t="s">
        <v>73</v>
      </c>
      <c r="E50" s="42" t="s">
        <v>6</v>
      </c>
      <c r="F50" s="43"/>
      <c r="G50" s="44" t="s">
        <v>9</v>
      </c>
      <c r="H50" s="45"/>
    </row>
    <row r="51" spans="2:8" ht="17.25">
      <c r="B51" s="46" t="s">
        <v>7</v>
      </c>
      <c r="C51" s="47"/>
      <c r="D51" s="29" t="s">
        <v>73</v>
      </c>
      <c r="E51" s="48" t="s">
        <v>8</v>
      </c>
      <c r="F51" s="49" t="e">
        <f>INT(MIN(EXP((('１つの職場（男性）'!D50-DATA!$B$3)*1)*DATA!$B$4+(('１つの職場（男性）'!D51-DATA!$C$3)*1)*DATA!$C$4)*100,250))</f>
        <v>#VALUE!</v>
      </c>
      <c r="G51" s="44" t="s">
        <v>11</v>
      </c>
      <c r="H51" s="45"/>
    </row>
    <row r="52" spans="2:9" ht="17.25">
      <c r="B52" s="40" t="s">
        <v>0</v>
      </c>
      <c r="C52" s="41"/>
      <c r="D52" s="31" t="s">
        <v>73</v>
      </c>
      <c r="E52" s="42" t="s">
        <v>10</v>
      </c>
      <c r="F52" s="43"/>
      <c r="G52" s="50"/>
      <c r="H52" s="51"/>
      <c r="I52" s="28"/>
    </row>
    <row r="53" spans="2:8" ht="17.25">
      <c r="B53" s="52" t="s">
        <v>12</v>
      </c>
      <c r="C53" s="53"/>
      <c r="D53" s="30" t="s">
        <v>73</v>
      </c>
      <c r="E53" s="54" t="s">
        <v>13</v>
      </c>
      <c r="F53" s="55" t="e">
        <f>INT(MIN(EXP((('１つの職場（男性）'!$D$52-DATA!$D$3)*1)*DATA!$D$4+(('１つの職場（男性）'!$D$53-DATA!$E$3)*1)*DATA!$E$4)*100,250))</f>
        <v>#VALUE!</v>
      </c>
      <c r="G53" s="56"/>
      <c r="H53" s="55" t="e">
        <f>INT(F51*F53/100)</f>
        <v>#VALUE!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1"/>
  <dimension ref="A1:S53"/>
  <sheetViews>
    <sheetView showGridLines="0" view="pageBreakPreview" zoomScale="75" zoomScaleNormal="25" zoomScaleSheetLayoutView="75" workbookViewId="0" topLeftCell="A22">
      <selection activeCell="N32" sqref="N32"/>
    </sheetView>
  </sheetViews>
  <sheetFormatPr defaultColWidth="9.00390625" defaultRowHeight="13.5"/>
  <cols>
    <col min="4" max="4" width="9.00390625" style="0" customWidth="1"/>
    <col min="16" max="16" width="8.875" style="0" customWidth="1"/>
    <col min="17" max="17" width="9.00390625" style="0" customWidth="1"/>
    <col min="18" max="18" width="8.50390625" style="0" customWidth="1"/>
  </cols>
  <sheetData>
    <row r="1" ht="17.25">
      <c r="N1" s="5" t="s">
        <v>28</v>
      </c>
    </row>
    <row r="2" spans="1:3" ht="17.25">
      <c r="A2" s="3"/>
      <c r="C2" s="5" t="s">
        <v>92</v>
      </c>
    </row>
    <row r="3" ht="17.25">
      <c r="A3" s="3" t="s">
        <v>60</v>
      </c>
    </row>
    <row r="5" spans="10:19" ht="13.5">
      <c r="J5" s="65" t="s">
        <v>34</v>
      </c>
      <c r="K5" s="65"/>
      <c r="L5" s="65"/>
      <c r="M5" s="65"/>
      <c r="N5" s="65"/>
      <c r="O5" s="65"/>
      <c r="P5" s="65"/>
      <c r="Q5" s="65"/>
      <c r="R5" s="65"/>
      <c r="S5" s="65"/>
    </row>
    <row r="6" spans="10:19" ht="14.25" thickBot="1"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0:19" ht="17.25">
      <c r="J7" s="7"/>
      <c r="K7" s="8"/>
      <c r="L7" s="13"/>
      <c r="M7" s="67" t="s">
        <v>29</v>
      </c>
      <c r="N7" s="67" t="s">
        <v>30</v>
      </c>
      <c r="O7" s="67" t="s">
        <v>0</v>
      </c>
      <c r="P7" s="67" t="s">
        <v>2</v>
      </c>
      <c r="Q7" s="69" t="s">
        <v>31</v>
      </c>
      <c r="R7" s="69"/>
      <c r="S7" s="70"/>
    </row>
    <row r="8" spans="10:19" ht="17.25">
      <c r="J8" s="9" t="s">
        <v>32</v>
      </c>
      <c r="K8" s="10"/>
      <c r="L8" s="14" t="s">
        <v>1</v>
      </c>
      <c r="M8" s="68"/>
      <c r="N8" s="68"/>
      <c r="O8" s="68"/>
      <c r="P8" s="68"/>
      <c r="Q8" s="71" t="s">
        <v>71</v>
      </c>
      <c r="R8" s="71" t="s">
        <v>70</v>
      </c>
      <c r="S8" s="73" t="s">
        <v>3</v>
      </c>
    </row>
    <row r="9" spans="10:19" ht="18" thickBot="1">
      <c r="J9" s="11"/>
      <c r="K9" s="12"/>
      <c r="L9" s="15"/>
      <c r="M9" s="6" t="s">
        <v>35</v>
      </c>
      <c r="N9" s="6" t="s">
        <v>35</v>
      </c>
      <c r="O9" s="6" t="s">
        <v>35</v>
      </c>
      <c r="P9" s="6" t="s">
        <v>35</v>
      </c>
      <c r="Q9" s="72"/>
      <c r="R9" s="72"/>
      <c r="S9" s="74"/>
    </row>
    <row r="10" spans="10:19" ht="17.25">
      <c r="J10" s="63" t="s">
        <v>36</v>
      </c>
      <c r="K10" s="64"/>
      <c r="L10" s="16"/>
      <c r="M10" s="58" t="s">
        <v>73</v>
      </c>
      <c r="N10" s="16" t="s">
        <v>73</v>
      </c>
      <c r="O10" s="16" t="s">
        <v>73</v>
      </c>
      <c r="P10" s="16" t="s">
        <v>73</v>
      </c>
      <c r="Q10" s="4" t="e">
        <f>INT(MIN(EXP(((M10-DATA!$B$3)*1)*DATA!$B$4+((N10-DATA!$C$3)*1)*DATA!$C$4)*100,250))</f>
        <v>#VALUE!</v>
      </c>
      <c r="R10" s="4" t="e">
        <f>INT(MIN(EXP(((O10-DATA!$D$3)*1)*DATA!$D$4+((P10-DATA!$E$3)*1)*DATA!$E$4)*100,250))</f>
        <v>#VALUE!</v>
      </c>
      <c r="S10" s="4" t="e">
        <f>INT(Q10*R10/100)</f>
        <v>#VALUE!</v>
      </c>
    </row>
    <row r="11" spans="10:19" ht="17.25">
      <c r="J11" s="61" t="s">
        <v>37</v>
      </c>
      <c r="K11" s="62"/>
      <c r="L11" s="17"/>
      <c r="M11" s="17" t="s">
        <v>73</v>
      </c>
      <c r="N11" s="17" t="s">
        <v>73</v>
      </c>
      <c r="O11" s="17" t="s">
        <v>73</v>
      </c>
      <c r="P11" s="17" t="s">
        <v>73</v>
      </c>
      <c r="Q11" s="4" t="e">
        <f>INT(MIN(EXP(((M11-DATA!$B$3)*1)*DATA!$B$4+((N11-DATA!$C$3)*1)*DATA!$C$4)*100,250))</f>
        <v>#VALUE!</v>
      </c>
      <c r="R11" s="4" t="e">
        <f>INT(MIN(EXP(((O11-DATA!$D$3)*1)*DATA!$D$4+((P11-DATA!$E$3)*1)*DATA!$E$4)*100,250))</f>
        <v>#VALUE!</v>
      </c>
      <c r="S11" s="4" t="e">
        <f aca="true" t="shared" si="0" ref="S11:S19">INT(Q11*R11/100)</f>
        <v>#VALUE!</v>
      </c>
    </row>
    <row r="12" spans="10:19" ht="17.25">
      <c r="J12" s="61" t="s">
        <v>38</v>
      </c>
      <c r="K12" s="62"/>
      <c r="L12" s="17"/>
      <c r="M12" s="17" t="s">
        <v>73</v>
      </c>
      <c r="N12" s="17" t="s">
        <v>73</v>
      </c>
      <c r="O12" s="17" t="s">
        <v>73</v>
      </c>
      <c r="P12" s="17" t="s">
        <v>73</v>
      </c>
      <c r="Q12" s="4" t="e">
        <f>INT(MIN(EXP(((M12-DATA!$B$3)*1)*DATA!$B$4+((N12-DATA!$C$3)*1)*DATA!$C$4)*100,250))</f>
        <v>#VALUE!</v>
      </c>
      <c r="R12" s="4" t="e">
        <f>INT(MIN(EXP(((O12-DATA!$D$3)*1)*DATA!$D$4+((P12-DATA!$E$3)*1)*DATA!$E$4)*100,250))</f>
        <v>#VALUE!</v>
      </c>
      <c r="S12" s="4" t="e">
        <f t="shared" si="0"/>
        <v>#VALUE!</v>
      </c>
    </row>
    <row r="13" spans="10:19" ht="17.25">
      <c r="J13" s="61" t="s">
        <v>39</v>
      </c>
      <c r="K13" s="62"/>
      <c r="L13" s="17"/>
      <c r="M13" s="17" t="s">
        <v>73</v>
      </c>
      <c r="N13" s="17" t="s">
        <v>73</v>
      </c>
      <c r="O13" s="17" t="s">
        <v>73</v>
      </c>
      <c r="P13" s="17" t="s">
        <v>73</v>
      </c>
      <c r="Q13" s="4" t="e">
        <f>INT(MIN(EXP(((M13-DATA!$B$3)*1)*DATA!$B$4+((N13-DATA!$C$3)*1)*DATA!$C$4)*100,250))</f>
        <v>#VALUE!</v>
      </c>
      <c r="R13" s="4" t="e">
        <f>INT(MIN(EXP(((O13-DATA!$D$3)*1)*DATA!$D$4+((P13-DATA!$E$3)*1)*DATA!$E$4)*100,250))</f>
        <v>#VALUE!</v>
      </c>
      <c r="S13" s="4" t="e">
        <f t="shared" si="0"/>
        <v>#VALUE!</v>
      </c>
    </row>
    <row r="14" spans="10:19" ht="17.25">
      <c r="J14" s="61" t="s">
        <v>40</v>
      </c>
      <c r="K14" s="62"/>
      <c r="L14" s="17"/>
      <c r="M14" s="17" t="s">
        <v>73</v>
      </c>
      <c r="N14" s="17" t="s">
        <v>73</v>
      </c>
      <c r="O14" s="17" t="s">
        <v>73</v>
      </c>
      <c r="P14" s="17" t="s">
        <v>73</v>
      </c>
      <c r="Q14" s="4" t="e">
        <f>INT(MIN(EXP(((M14-DATA!$B$3)*1)*DATA!$B$4+((N14-DATA!$C$3)*1)*DATA!$C$4)*100,250))</f>
        <v>#VALUE!</v>
      </c>
      <c r="R14" s="4" t="e">
        <f>INT(MIN(EXP(((O14-DATA!$D$3)*1)*DATA!$D$4+((P14-DATA!$E$3)*1)*DATA!$E$4)*100,250))</f>
        <v>#VALUE!</v>
      </c>
      <c r="S14" s="4" t="e">
        <f t="shared" si="0"/>
        <v>#VALUE!</v>
      </c>
    </row>
    <row r="15" spans="10:19" ht="17.25">
      <c r="J15" s="61" t="s">
        <v>41</v>
      </c>
      <c r="K15" s="62"/>
      <c r="L15" s="17"/>
      <c r="M15" s="17" t="s">
        <v>73</v>
      </c>
      <c r="N15" s="17" t="s">
        <v>73</v>
      </c>
      <c r="O15" s="17" t="s">
        <v>73</v>
      </c>
      <c r="P15" s="17" t="s">
        <v>73</v>
      </c>
      <c r="Q15" s="4" t="e">
        <f>INT(MIN(EXP(((M15-DATA!$B$3)*1)*DATA!$B$4+((N15-DATA!$C$3)*1)*DATA!$C$4)*100,250))</f>
        <v>#VALUE!</v>
      </c>
      <c r="R15" s="4" t="e">
        <f>INT(MIN(EXP(((O15-DATA!$D$3)*1)*DATA!$D$4+((P15-DATA!$E$3)*1)*DATA!$E$4)*100,250))</f>
        <v>#VALUE!</v>
      </c>
      <c r="S15" s="4" t="e">
        <f>INT(Q15*R15/100)</f>
        <v>#VALUE!</v>
      </c>
    </row>
    <row r="16" spans="10:19" ht="17.25">
      <c r="J16" s="61" t="s">
        <v>42</v>
      </c>
      <c r="K16" s="62"/>
      <c r="L16" s="17"/>
      <c r="M16" s="17" t="s">
        <v>73</v>
      </c>
      <c r="N16" s="17" t="s">
        <v>73</v>
      </c>
      <c r="O16" s="17" t="s">
        <v>73</v>
      </c>
      <c r="P16" s="17" t="s">
        <v>73</v>
      </c>
      <c r="Q16" s="4" t="e">
        <f>INT(MIN(EXP(((M16-DATA!$B$3)*1)*DATA!$B$4+((N16-DATA!$C$3)*1)*DATA!$C$4)*100,250))</f>
        <v>#VALUE!</v>
      </c>
      <c r="R16" s="4" t="e">
        <f>INT(MIN(EXP(((O16-DATA!$D$3)*1)*DATA!$D$4+((P16-DATA!$E$3)*1)*DATA!$E$4)*100,250))</f>
        <v>#VALUE!</v>
      </c>
      <c r="S16" s="4" t="e">
        <f t="shared" si="0"/>
        <v>#VALUE!</v>
      </c>
    </row>
    <row r="17" spans="10:19" ht="17.25">
      <c r="J17" s="61" t="s">
        <v>43</v>
      </c>
      <c r="K17" s="62"/>
      <c r="L17" s="17"/>
      <c r="M17" s="17" t="s">
        <v>73</v>
      </c>
      <c r="N17" s="17" t="s">
        <v>73</v>
      </c>
      <c r="O17" s="17" t="s">
        <v>73</v>
      </c>
      <c r="P17" s="17" t="s">
        <v>73</v>
      </c>
      <c r="Q17" s="4" t="e">
        <f>INT(MIN(EXP(((M17-DATA!$B$3)*1)*DATA!$B$4+((N17-DATA!$C$3)*1)*DATA!$C$4)*100,250))</f>
        <v>#VALUE!</v>
      </c>
      <c r="R17" s="4" t="e">
        <f>INT(MIN(EXP(((O17-DATA!$D$3)*1)*DATA!$D$4+((P17-DATA!$E$3)*1)*DATA!$E$4)*100,250))</f>
        <v>#VALUE!</v>
      </c>
      <c r="S17" s="4" t="e">
        <f t="shared" si="0"/>
        <v>#VALUE!</v>
      </c>
    </row>
    <row r="18" spans="10:19" ht="17.25">
      <c r="J18" s="61" t="s">
        <v>44</v>
      </c>
      <c r="K18" s="62"/>
      <c r="L18" s="17"/>
      <c r="M18" s="17" t="s">
        <v>73</v>
      </c>
      <c r="N18" s="17" t="s">
        <v>73</v>
      </c>
      <c r="O18" s="17" t="s">
        <v>73</v>
      </c>
      <c r="P18" s="17" t="s">
        <v>73</v>
      </c>
      <c r="Q18" s="4" t="e">
        <f>INT(MIN(EXP(((M18-DATA!$B$3)*1)*DATA!$B$4+((N18-DATA!$C$3)*1)*DATA!$C$4)*100,250))</f>
        <v>#VALUE!</v>
      </c>
      <c r="R18" s="4" t="e">
        <f>INT(MIN(EXP(((O18-DATA!$D$3)*1)*DATA!$D$4+((P18-DATA!$E$3)*1)*DATA!$E$4)*100,250))</f>
        <v>#VALUE!</v>
      </c>
      <c r="S18" s="4" t="e">
        <f t="shared" si="0"/>
        <v>#VALUE!</v>
      </c>
    </row>
    <row r="19" spans="10:19" ht="17.25">
      <c r="J19" s="61" t="s">
        <v>45</v>
      </c>
      <c r="K19" s="62"/>
      <c r="L19" s="17"/>
      <c r="M19" s="17" t="s">
        <v>73</v>
      </c>
      <c r="N19" s="17" t="s">
        <v>73</v>
      </c>
      <c r="O19" s="17" t="s">
        <v>73</v>
      </c>
      <c r="P19" s="17" t="s">
        <v>73</v>
      </c>
      <c r="Q19" s="4" t="e">
        <f>INT(MIN(EXP(((M19-DATA!$B$3)*1)*DATA!$B$4+((N19-DATA!$C$3)*1)*DATA!$C$4)*100,250))</f>
        <v>#VALUE!</v>
      </c>
      <c r="R19" s="4" t="e">
        <f>INT(MIN(EXP(((O19-DATA!$D$3)*1)*DATA!$D$4+((P19-DATA!$E$3)*1)*DATA!$E$4)*100,250))</f>
        <v>#VALUE!</v>
      </c>
      <c r="S19" s="4" t="e">
        <f t="shared" si="0"/>
        <v>#VALUE!</v>
      </c>
    </row>
    <row r="21" ht="13.5">
      <c r="J21" t="s">
        <v>33</v>
      </c>
    </row>
    <row r="22" ht="13.5">
      <c r="J22" t="s">
        <v>46</v>
      </c>
    </row>
    <row r="23" ht="13.5">
      <c r="J23" s="26" t="s">
        <v>47</v>
      </c>
    </row>
    <row r="24" ht="13.5">
      <c r="J24" t="s">
        <v>48</v>
      </c>
    </row>
    <row r="25" ht="13.5">
      <c r="J25" t="s">
        <v>52</v>
      </c>
    </row>
    <row r="48" spans="1:9" ht="17.25">
      <c r="A48" s="19"/>
      <c r="B48" s="20"/>
      <c r="C48" s="18"/>
      <c r="D48" s="21"/>
      <c r="E48" s="19"/>
      <c r="F48" s="20"/>
      <c r="G48" s="18"/>
      <c r="H48" s="20"/>
      <c r="I48" s="19"/>
    </row>
    <row r="49" spans="1:9" ht="17.25">
      <c r="A49" s="19"/>
      <c r="B49" s="20"/>
      <c r="C49" s="20"/>
      <c r="D49" s="19"/>
      <c r="E49" s="20"/>
      <c r="F49" s="19"/>
      <c r="G49" s="20"/>
      <c r="H49" s="19"/>
      <c r="I49" s="19"/>
    </row>
    <row r="50" spans="1:9" ht="17.25">
      <c r="A50" s="19"/>
      <c r="B50" s="20"/>
      <c r="C50" s="22"/>
      <c r="D50" s="18"/>
      <c r="E50" s="23"/>
      <c r="F50" s="19"/>
      <c r="G50" s="19"/>
      <c r="H50" s="19"/>
      <c r="I50" s="19"/>
    </row>
    <row r="51" spans="1:9" ht="17.25">
      <c r="A51" s="19"/>
      <c r="B51" s="20"/>
      <c r="C51" s="22"/>
      <c r="D51" s="18"/>
      <c r="E51" s="20"/>
      <c r="F51" s="20"/>
      <c r="G51" s="20"/>
      <c r="H51" s="20"/>
      <c r="I51" s="19"/>
    </row>
    <row r="52" spans="1:9" ht="17.25">
      <c r="A52" s="19"/>
      <c r="B52" s="20"/>
      <c r="C52" s="22"/>
      <c r="D52" s="18"/>
      <c r="E52" s="23"/>
      <c r="F52" s="19"/>
      <c r="G52" s="20"/>
      <c r="H52" s="20"/>
      <c r="I52" s="19"/>
    </row>
    <row r="53" spans="1:9" ht="17.25">
      <c r="A53" s="19"/>
      <c r="B53" s="20"/>
      <c r="C53" s="22"/>
      <c r="D53" s="18"/>
      <c r="E53" s="20"/>
      <c r="F53" s="20"/>
      <c r="G53" s="19"/>
      <c r="H53" s="20"/>
      <c r="I53" s="19"/>
    </row>
  </sheetData>
  <mergeCells count="19">
    <mergeCell ref="J5:S6"/>
    <mergeCell ref="M7:M8"/>
    <mergeCell ref="N7:N8"/>
    <mergeCell ref="O7:O8"/>
    <mergeCell ref="P7:P8"/>
    <mergeCell ref="Q7:S7"/>
    <mergeCell ref="Q8:Q9"/>
    <mergeCell ref="R8:R9"/>
    <mergeCell ref="S8:S9"/>
    <mergeCell ref="J10:K10"/>
    <mergeCell ref="J11:K11"/>
    <mergeCell ref="J12:K12"/>
    <mergeCell ref="J13:K13"/>
    <mergeCell ref="J18:K18"/>
    <mergeCell ref="J19:K19"/>
    <mergeCell ref="J14:K14"/>
    <mergeCell ref="J15:K15"/>
    <mergeCell ref="J16:K16"/>
    <mergeCell ref="J17:K17"/>
  </mergeCells>
  <printOptions/>
  <pageMargins left="0.5905511811023623" right="0.5905511811023623" top="0.5905511811023623" bottom="0.5905511811023623" header="0.5118110236220472" footer="0.5118110236220472"/>
  <pageSetup orientation="landscape" paperSize="9" scale="71" r:id="rId2"/>
  <rowBreaks count="1" manualBreakCount="1">
    <brk id="46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3"/>
  <dimension ref="A2:K53"/>
  <sheetViews>
    <sheetView showGridLines="0" view="pageBreakPreview" zoomScale="75" zoomScaleNormal="50" zoomScaleSheetLayoutView="75" workbookViewId="0" topLeftCell="A3">
      <selection activeCell="K24" sqref="K24"/>
    </sheetView>
  </sheetViews>
  <sheetFormatPr defaultColWidth="9.00390625" defaultRowHeight="13.5"/>
  <cols>
    <col min="4" max="4" width="9.00390625" style="0" customWidth="1"/>
    <col min="6" max="6" width="11.50390625" style="0" bestFit="1" customWidth="1"/>
  </cols>
  <sheetData>
    <row r="2" spans="1:11" ht="17.25">
      <c r="A2" s="3"/>
      <c r="C2" s="5" t="s">
        <v>92</v>
      </c>
      <c r="J2" t="s">
        <v>63</v>
      </c>
      <c r="K2" t="s">
        <v>64</v>
      </c>
    </row>
    <row r="3" spans="1:11" ht="17.25">
      <c r="A3" s="3" t="s">
        <v>61</v>
      </c>
      <c r="K3" t="s">
        <v>50</v>
      </c>
    </row>
    <row r="4" ht="13.5">
      <c r="K4" t="s">
        <v>53</v>
      </c>
    </row>
    <row r="5" ht="13.5">
      <c r="K5" t="s">
        <v>54</v>
      </c>
    </row>
    <row r="48" spans="2:8" ht="17.25">
      <c r="B48" s="34" t="s">
        <v>55</v>
      </c>
      <c r="C48" s="31" t="s">
        <v>16</v>
      </c>
      <c r="D48" s="32"/>
      <c r="E48" s="35"/>
      <c r="F48" s="34" t="s">
        <v>1</v>
      </c>
      <c r="G48" s="33"/>
      <c r="H48" s="34" t="s">
        <v>4</v>
      </c>
    </row>
    <row r="49" spans="2:8" ht="17.25">
      <c r="B49" s="36" t="s">
        <v>65</v>
      </c>
      <c r="C49" s="37" t="s">
        <v>18</v>
      </c>
      <c r="D49" s="38"/>
      <c r="E49" s="36" t="s">
        <v>66</v>
      </c>
      <c r="F49" s="38"/>
      <c r="G49" s="37"/>
      <c r="H49" s="39"/>
    </row>
    <row r="50" spans="2:8" ht="17.25">
      <c r="B50" s="40" t="s">
        <v>5</v>
      </c>
      <c r="C50" s="41"/>
      <c r="D50" s="31" t="s">
        <v>73</v>
      </c>
      <c r="E50" s="42" t="s">
        <v>6</v>
      </c>
      <c r="F50" s="43"/>
      <c r="G50" s="44" t="s">
        <v>9</v>
      </c>
      <c r="H50" s="45"/>
    </row>
    <row r="51" spans="2:8" ht="17.25">
      <c r="B51" s="46" t="s">
        <v>67</v>
      </c>
      <c r="C51" s="47"/>
      <c r="D51" s="29" t="s">
        <v>73</v>
      </c>
      <c r="E51" s="48" t="s">
        <v>68</v>
      </c>
      <c r="F51" s="4" t="e">
        <f>INT(MIN(EXP(((D50-DATA!$G$3)*1)*DATA!$G$4+((D51-DATA!$H$3)*1)*DATA!$H$4)*100,250))</f>
        <v>#VALUE!</v>
      </c>
      <c r="G51" s="44" t="s">
        <v>69</v>
      </c>
      <c r="H51" s="45"/>
    </row>
    <row r="52" spans="2:9" ht="17.25">
      <c r="B52" s="40" t="s">
        <v>0</v>
      </c>
      <c r="C52" s="41"/>
      <c r="D52" s="31" t="s">
        <v>73</v>
      </c>
      <c r="E52" s="42" t="s">
        <v>10</v>
      </c>
      <c r="F52" s="43"/>
      <c r="G52" s="50"/>
      <c r="H52" s="51"/>
      <c r="I52" s="28"/>
    </row>
    <row r="53" spans="2:8" ht="17.25">
      <c r="B53" s="52" t="s">
        <v>12</v>
      </c>
      <c r="C53" s="53"/>
      <c r="D53" s="30"/>
      <c r="E53" s="54" t="s">
        <v>13</v>
      </c>
      <c r="F53" s="55" t="e">
        <f>INT(MIN(EXP(((D52-DATA!$I$3)*1)*DATA!$I$4+((D53-DATA!$J$3)*1)*DATA!$J$4)*100,250))</f>
        <v>#VALUE!</v>
      </c>
      <c r="G53" s="56"/>
      <c r="H53" s="55" t="e">
        <f>INT(F51*F53/100)</f>
        <v>#VALUE!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11"/>
  <dimension ref="A1:S53"/>
  <sheetViews>
    <sheetView showGridLines="0" view="pageBreakPreview" zoomScale="75" zoomScaleNormal="50" zoomScaleSheetLayoutView="75" workbookViewId="0" topLeftCell="A1">
      <selection activeCell="A16" sqref="A16"/>
    </sheetView>
  </sheetViews>
  <sheetFormatPr defaultColWidth="9.00390625" defaultRowHeight="13.5"/>
  <cols>
    <col min="4" max="4" width="9.00390625" style="0" customWidth="1"/>
    <col min="17" max="17" width="8.875" style="0" customWidth="1"/>
    <col min="18" max="18" width="9.00390625" style="0" customWidth="1"/>
  </cols>
  <sheetData>
    <row r="1" ht="17.25">
      <c r="N1" s="5" t="s">
        <v>28</v>
      </c>
    </row>
    <row r="2" spans="1:3" ht="17.25">
      <c r="A2" s="3"/>
      <c r="C2" s="5" t="s">
        <v>92</v>
      </c>
    </row>
    <row r="3" ht="17.25">
      <c r="A3" s="3" t="s">
        <v>62</v>
      </c>
    </row>
    <row r="5" spans="10:19" ht="13.5">
      <c r="J5" s="65" t="s">
        <v>56</v>
      </c>
      <c r="K5" s="65"/>
      <c r="L5" s="65"/>
      <c r="M5" s="65"/>
      <c r="N5" s="65"/>
      <c r="O5" s="65"/>
      <c r="P5" s="65"/>
      <c r="Q5" s="65"/>
      <c r="R5" s="65"/>
      <c r="S5" s="65"/>
    </row>
    <row r="6" spans="10:19" ht="14.25" thickBot="1"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0:19" ht="17.25">
      <c r="J7" s="7"/>
      <c r="K7" s="8"/>
      <c r="L7" s="13"/>
      <c r="M7" s="67" t="s">
        <v>29</v>
      </c>
      <c r="N7" s="67" t="s">
        <v>30</v>
      </c>
      <c r="O7" s="67" t="s">
        <v>0</v>
      </c>
      <c r="P7" s="67" t="s">
        <v>2</v>
      </c>
      <c r="Q7" s="69" t="s">
        <v>31</v>
      </c>
      <c r="R7" s="69"/>
      <c r="S7" s="70"/>
    </row>
    <row r="8" spans="10:19" ht="17.25">
      <c r="J8" s="9" t="s">
        <v>32</v>
      </c>
      <c r="K8" s="10"/>
      <c r="L8" s="14" t="s">
        <v>1</v>
      </c>
      <c r="M8" s="68"/>
      <c r="N8" s="68"/>
      <c r="O8" s="68"/>
      <c r="P8" s="68"/>
      <c r="Q8" s="71" t="s">
        <v>71</v>
      </c>
      <c r="R8" s="71" t="s">
        <v>72</v>
      </c>
      <c r="S8" s="73" t="s">
        <v>3</v>
      </c>
    </row>
    <row r="9" spans="10:19" ht="18" thickBot="1">
      <c r="J9" s="11"/>
      <c r="K9" s="12"/>
      <c r="L9" s="15"/>
      <c r="M9" s="6" t="s">
        <v>35</v>
      </c>
      <c r="N9" s="6" t="s">
        <v>35</v>
      </c>
      <c r="O9" s="6" t="s">
        <v>35</v>
      </c>
      <c r="P9" s="6" t="s">
        <v>35</v>
      </c>
      <c r="Q9" s="72"/>
      <c r="R9" s="72"/>
      <c r="S9" s="74"/>
    </row>
    <row r="10" spans="10:19" ht="17.25">
      <c r="J10" s="63" t="s">
        <v>36</v>
      </c>
      <c r="K10" s="64"/>
      <c r="L10" s="16"/>
      <c r="M10" s="16" t="s">
        <v>73</v>
      </c>
      <c r="N10" s="16" t="s">
        <v>73</v>
      </c>
      <c r="O10" s="16" t="s">
        <v>73</v>
      </c>
      <c r="P10" s="16" t="s">
        <v>73</v>
      </c>
      <c r="Q10" s="4" t="e">
        <f>INT(MIN(EXP(((M10-DATA!$G$3)*1)*DATA!$G$4+((N10-DATA!$H$3)*1)*DATA!$H$4)*100,250))</f>
        <v>#VALUE!</v>
      </c>
      <c r="R10" s="4" t="e">
        <f>INT(MIN(EXP(((O10-DATA!$I$3)*1)*DATA!$I$4+((P10-DATA!$J$3)*1)*DATA!$J$4)*100,250))</f>
        <v>#VALUE!</v>
      </c>
      <c r="S10" s="4" t="e">
        <f>INT(Q10*R10/100)</f>
        <v>#VALUE!</v>
      </c>
    </row>
    <row r="11" spans="10:19" ht="17.25">
      <c r="J11" s="61" t="s">
        <v>37</v>
      </c>
      <c r="K11" s="62"/>
      <c r="L11" s="17"/>
      <c r="M11" s="17" t="s">
        <v>73</v>
      </c>
      <c r="N11" s="17" t="s">
        <v>73</v>
      </c>
      <c r="O11" s="17" t="s">
        <v>73</v>
      </c>
      <c r="P11" s="17" t="s">
        <v>73</v>
      </c>
      <c r="Q11" s="4" t="e">
        <f>INT(MIN(EXP(((M11-DATA!$G$3)*1)*DATA!$G$4+((N11-DATA!$H$3)*1)*DATA!$H$4)*100,250))</f>
        <v>#VALUE!</v>
      </c>
      <c r="R11" s="4" t="e">
        <f>INT(MIN(EXP(((O11-DATA!$I$3)*1)*DATA!$I$4+((P11-DATA!$J$3)*1)*DATA!$J$4)*100,250))</f>
        <v>#VALUE!</v>
      </c>
      <c r="S11" s="4" t="e">
        <f aca="true" t="shared" si="0" ref="S11:S19">INT(Q11*R11/100)</f>
        <v>#VALUE!</v>
      </c>
    </row>
    <row r="12" spans="10:19" ht="17.25">
      <c r="J12" s="61" t="s">
        <v>38</v>
      </c>
      <c r="K12" s="62"/>
      <c r="L12" s="17"/>
      <c r="M12" s="17" t="s">
        <v>73</v>
      </c>
      <c r="N12" s="17" t="s">
        <v>73</v>
      </c>
      <c r="O12" s="17" t="s">
        <v>73</v>
      </c>
      <c r="P12" s="17" t="s">
        <v>73</v>
      </c>
      <c r="Q12" s="4" t="e">
        <f>INT(MIN(EXP(((M12-DATA!$G$3)*1)*DATA!$G$4+((N12-DATA!$H$3)*1)*DATA!$H$4)*100,250))</f>
        <v>#VALUE!</v>
      </c>
      <c r="R12" s="4" t="e">
        <f>INT(MIN(EXP(((O12-DATA!$I$3)*1)*DATA!$I$4+((P12-DATA!$J$3)*1)*DATA!$J$4)*100,250))</f>
        <v>#VALUE!</v>
      </c>
      <c r="S12" s="4" t="e">
        <f t="shared" si="0"/>
        <v>#VALUE!</v>
      </c>
    </row>
    <row r="13" spans="10:19" ht="17.25">
      <c r="J13" s="61" t="s">
        <v>39</v>
      </c>
      <c r="K13" s="62"/>
      <c r="L13" s="17"/>
      <c r="M13" s="17" t="s">
        <v>73</v>
      </c>
      <c r="N13" s="17" t="s">
        <v>73</v>
      </c>
      <c r="O13" s="17" t="s">
        <v>73</v>
      </c>
      <c r="P13" s="17" t="s">
        <v>73</v>
      </c>
      <c r="Q13" s="4" t="e">
        <f>INT(MIN(EXP(((M13-DATA!$G$3)*1)*DATA!$G$4+((N13-DATA!$H$3)*1)*DATA!$H$4)*100,250))</f>
        <v>#VALUE!</v>
      </c>
      <c r="R13" s="4" t="e">
        <f>INT(MIN(EXP(((O13-DATA!$I$3)*1)*DATA!$I$4+((P13-DATA!$J$3)*1)*DATA!$J$4)*100,250))</f>
        <v>#VALUE!</v>
      </c>
      <c r="S13" s="4" t="e">
        <f t="shared" si="0"/>
        <v>#VALUE!</v>
      </c>
    </row>
    <row r="14" spans="10:19" ht="17.25">
      <c r="J14" s="61" t="s">
        <v>40</v>
      </c>
      <c r="K14" s="62"/>
      <c r="L14" s="17"/>
      <c r="M14" s="17" t="s">
        <v>73</v>
      </c>
      <c r="N14" s="17" t="s">
        <v>73</v>
      </c>
      <c r="O14" s="17" t="s">
        <v>73</v>
      </c>
      <c r="P14" s="17" t="s">
        <v>73</v>
      </c>
      <c r="Q14" s="4" t="e">
        <f>INT(MIN(EXP(((M14-DATA!$G$3)*1)*DATA!$G$4+((N14-DATA!$H$3)*1)*DATA!$H$4)*100,250))</f>
        <v>#VALUE!</v>
      </c>
      <c r="R14" s="4" t="e">
        <f>INT(MIN(EXP(((O14-DATA!$I$3)*1)*DATA!$I$4+((P14-DATA!$J$3)*1)*DATA!$J$4)*100,250))</f>
        <v>#VALUE!</v>
      </c>
      <c r="S14" s="4" t="e">
        <f t="shared" si="0"/>
        <v>#VALUE!</v>
      </c>
    </row>
    <row r="15" spans="10:19" ht="17.25">
      <c r="J15" s="61" t="s">
        <v>41</v>
      </c>
      <c r="K15" s="62"/>
      <c r="L15" s="17"/>
      <c r="M15" s="17" t="s">
        <v>73</v>
      </c>
      <c r="N15" s="17" t="s">
        <v>73</v>
      </c>
      <c r="O15" s="17" t="s">
        <v>73</v>
      </c>
      <c r="P15" s="17" t="s">
        <v>73</v>
      </c>
      <c r="Q15" s="4" t="e">
        <f>INT(MIN(EXP(((M15-DATA!$G$3)*1)*DATA!$G$4+((N15-DATA!$H$3)*1)*DATA!$H$4)*100,250))</f>
        <v>#VALUE!</v>
      </c>
      <c r="R15" s="4" t="e">
        <f>INT(MIN(EXP(((O15-DATA!$I$3)*1)*DATA!$I$4+((P15-DATA!$J$3)*1)*DATA!$J$4)*100,250))</f>
        <v>#VALUE!</v>
      </c>
      <c r="S15" s="4" t="e">
        <f t="shared" si="0"/>
        <v>#VALUE!</v>
      </c>
    </row>
    <row r="16" spans="10:19" ht="17.25">
      <c r="J16" s="61" t="s">
        <v>42</v>
      </c>
      <c r="K16" s="62"/>
      <c r="L16" s="17"/>
      <c r="M16" s="17" t="s">
        <v>73</v>
      </c>
      <c r="N16" s="17" t="s">
        <v>73</v>
      </c>
      <c r="O16" s="17" t="s">
        <v>73</v>
      </c>
      <c r="P16" s="17" t="s">
        <v>73</v>
      </c>
      <c r="Q16" s="4" t="e">
        <f>INT(MIN(EXP(((M16-DATA!$G$3)*1)*DATA!$G$4+((N16-DATA!$H$3)*1)*DATA!$H$4)*100,250))</f>
        <v>#VALUE!</v>
      </c>
      <c r="R16" s="4" t="e">
        <f>INT(MIN(EXP(((O16-DATA!$I$3)*1)*DATA!$I$4+((P16-DATA!$J$3)*1)*DATA!$J$4)*100,250))</f>
        <v>#VALUE!</v>
      </c>
      <c r="S16" s="4" t="e">
        <f t="shared" si="0"/>
        <v>#VALUE!</v>
      </c>
    </row>
    <row r="17" spans="10:19" ht="17.25">
      <c r="J17" s="61" t="s">
        <v>43</v>
      </c>
      <c r="K17" s="62"/>
      <c r="L17" s="17"/>
      <c r="M17" s="17" t="s">
        <v>73</v>
      </c>
      <c r="N17" s="17" t="s">
        <v>73</v>
      </c>
      <c r="O17" s="17" t="s">
        <v>73</v>
      </c>
      <c r="P17" s="17" t="s">
        <v>73</v>
      </c>
      <c r="Q17" s="4" t="e">
        <f>INT(MIN(EXP(((M17-DATA!$G$3)*1)*DATA!$G$4+((N17-DATA!$H$3)*1)*DATA!$H$4)*100,250))</f>
        <v>#VALUE!</v>
      </c>
      <c r="R17" s="4" t="e">
        <f>INT(MIN(EXP(((O17-DATA!$I$3)*1)*DATA!$I$4+((P17-DATA!$J$3)*1)*DATA!$J$4)*100,250))</f>
        <v>#VALUE!</v>
      </c>
      <c r="S17" s="4" t="e">
        <f t="shared" si="0"/>
        <v>#VALUE!</v>
      </c>
    </row>
    <row r="18" spans="10:19" ht="17.25">
      <c r="J18" s="61" t="s">
        <v>44</v>
      </c>
      <c r="K18" s="62"/>
      <c r="L18" s="17"/>
      <c r="M18" s="17" t="s">
        <v>73</v>
      </c>
      <c r="N18" s="17" t="s">
        <v>73</v>
      </c>
      <c r="O18" s="17" t="s">
        <v>73</v>
      </c>
      <c r="P18" s="17" t="s">
        <v>73</v>
      </c>
      <c r="Q18" s="4" t="e">
        <f>INT(MIN(EXP(((M18-DATA!$G$3)*1)*DATA!$G$4+((N18-DATA!$H$3)*1)*DATA!$H$4)*100,250))</f>
        <v>#VALUE!</v>
      </c>
      <c r="R18" s="4" t="e">
        <f>INT(MIN(EXP(((O18-DATA!$I$3)*1)*DATA!$I$4+((P18-DATA!$J$3)*1)*DATA!$J$4)*100,250))</f>
        <v>#VALUE!</v>
      </c>
      <c r="S18" s="4" t="e">
        <f t="shared" si="0"/>
        <v>#VALUE!</v>
      </c>
    </row>
    <row r="19" spans="10:19" ht="17.25">
      <c r="J19" s="61" t="s">
        <v>45</v>
      </c>
      <c r="K19" s="62"/>
      <c r="L19" s="17"/>
      <c r="M19" s="17" t="s">
        <v>73</v>
      </c>
      <c r="N19" s="17" t="s">
        <v>73</v>
      </c>
      <c r="O19" s="17" t="s">
        <v>73</v>
      </c>
      <c r="P19" s="17" t="s">
        <v>73</v>
      </c>
      <c r="Q19" s="4" t="e">
        <f>INT(MIN(EXP(((M19-DATA!$G$3)*1)*DATA!$G$4+((N19-DATA!$H$3)*1)*DATA!$H$4)*100,250))</f>
        <v>#VALUE!</v>
      </c>
      <c r="R19" s="4" t="e">
        <f>INT(MIN(EXP(((O19-DATA!$I$3)*1)*DATA!$I$4+((P19-DATA!$J$3)*1)*DATA!$J$4)*100,250))</f>
        <v>#VALUE!</v>
      </c>
      <c r="S19" s="4" t="e">
        <f t="shared" si="0"/>
        <v>#VALUE!</v>
      </c>
    </row>
    <row r="21" ht="13.5">
      <c r="J21" t="s">
        <v>33</v>
      </c>
    </row>
    <row r="22" ht="13.5">
      <c r="J22" t="s">
        <v>46</v>
      </c>
    </row>
    <row r="23" ht="13.5">
      <c r="J23" s="26" t="s">
        <v>57</v>
      </c>
    </row>
    <row r="24" ht="13.5">
      <c r="J24" t="s">
        <v>58</v>
      </c>
    </row>
    <row r="25" ht="13.5">
      <c r="J25" t="s">
        <v>54</v>
      </c>
    </row>
    <row r="48" spans="1:9" ht="17.25">
      <c r="A48" s="19"/>
      <c r="B48" s="20"/>
      <c r="C48" s="18"/>
      <c r="D48" s="21"/>
      <c r="E48" s="19"/>
      <c r="F48" s="20"/>
      <c r="G48" s="18"/>
      <c r="H48" s="20"/>
      <c r="I48" s="19"/>
    </row>
    <row r="49" spans="1:9" ht="17.25">
      <c r="A49" s="19"/>
      <c r="B49" s="20"/>
      <c r="C49" s="20"/>
      <c r="D49" s="19"/>
      <c r="E49" s="20"/>
      <c r="F49" s="19"/>
      <c r="G49" s="20"/>
      <c r="H49" s="19"/>
      <c r="I49" s="19"/>
    </row>
    <row r="50" spans="1:9" ht="17.25">
      <c r="A50" s="19"/>
      <c r="B50" s="20"/>
      <c r="C50" s="22"/>
      <c r="D50" s="18"/>
      <c r="E50" s="23"/>
      <c r="F50" s="19"/>
      <c r="G50" s="19"/>
      <c r="H50" s="19"/>
      <c r="I50" s="19"/>
    </row>
    <row r="51" spans="1:9" ht="17.25">
      <c r="A51" s="19"/>
      <c r="B51" s="20"/>
      <c r="C51" s="22"/>
      <c r="D51" s="18"/>
      <c r="E51" s="20"/>
      <c r="F51" s="20"/>
      <c r="G51" s="20"/>
      <c r="H51" s="20"/>
      <c r="I51" s="19"/>
    </row>
    <row r="52" spans="1:9" ht="17.25">
      <c r="A52" s="19"/>
      <c r="B52" s="20"/>
      <c r="C52" s="22"/>
      <c r="D52" s="18"/>
      <c r="E52" s="23"/>
      <c r="F52" s="19"/>
      <c r="G52" s="20"/>
      <c r="H52" s="20"/>
      <c r="I52" s="19"/>
    </row>
    <row r="53" spans="1:9" ht="17.25">
      <c r="A53" s="19"/>
      <c r="B53" s="20"/>
      <c r="C53" s="22"/>
      <c r="D53" s="18"/>
      <c r="E53" s="20"/>
      <c r="F53" s="20"/>
      <c r="G53" s="19"/>
      <c r="H53" s="20"/>
      <c r="I53" s="19"/>
    </row>
  </sheetData>
  <mergeCells count="19">
    <mergeCell ref="J18:K18"/>
    <mergeCell ref="J19:K19"/>
    <mergeCell ref="J14:K14"/>
    <mergeCell ref="J15:K15"/>
    <mergeCell ref="J16:K16"/>
    <mergeCell ref="J17:K17"/>
    <mergeCell ref="J10:K10"/>
    <mergeCell ref="J11:K11"/>
    <mergeCell ref="J12:K12"/>
    <mergeCell ref="J13:K13"/>
    <mergeCell ref="J5:S6"/>
    <mergeCell ref="M7:M8"/>
    <mergeCell ref="N7:N8"/>
    <mergeCell ref="O7:O8"/>
    <mergeCell ref="P7:P8"/>
    <mergeCell ref="Q7:S7"/>
    <mergeCell ref="Q8:Q9"/>
    <mergeCell ref="R8:R9"/>
    <mergeCell ref="S8:S9"/>
  </mergeCells>
  <printOptions/>
  <pageMargins left="0.5905511811023623" right="0.5905511811023623" top="0.5905511811023623" bottom="0.5905511811023623" header="0.5118110236220472" footer="0.5118110236220472"/>
  <pageSetup orientation="landscape" paperSize="9" scale="79" r:id="rId2"/>
  <colBreaks count="1" manualBreakCount="1">
    <brk id="19" max="5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/>
  <dimension ref="A1:M20"/>
  <sheetViews>
    <sheetView workbookViewId="0" topLeftCell="A1">
      <selection activeCell="I4" sqref="I4"/>
    </sheetView>
  </sheetViews>
  <sheetFormatPr defaultColWidth="9.00390625" defaultRowHeight="13.5"/>
  <sheetData>
    <row r="1" spans="1:10" ht="13.5">
      <c r="A1" s="2" t="s">
        <v>19</v>
      </c>
      <c r="B1" s="2"/>
      <c r="F1" s="24"/>
      <c r="G1" s="24"/>
      <c r="H1" s="24"/>
      <c r="I1" s="24"/>
      <c r="J1" s="24"/>
    </row>
    <row r="2" spans="1:10" ht="13.5">
      <c r="A2" s="1" t="s">
        <v>20</v>
      </c>
      <c r="B2" t="s">
        <v>21</v>
      </c>
      <c r="C2" t="s">
        <v>22</v>
      </c>
      <c r="D2" t="s">
        <v>23</v>
      </c>
      <c r="E2" t="s">
        <v>24</v>
      </c>
      <c r="F2" s="1" t="s">
        <v>25</v>
      </c>
      <c r="G2" t="s">
        <v>21</v>
      </c>
      <c r="H2" t="s">
        <v>22</v>
      </c>
      <c r="I2" t="s">
        <v>23</v>
      </c>
      <c r="J2" t="s">
        <v>24</v>
      </c>
    </row>
    <row r="3" spans="1:10" ht="13.5">
      <c r="A3" t="s">
        <v>26</v>
      </c>
      <c r="B3">
        <v>8.7</v>
      </c>
      <c r="C3">
        <v>8</v>
      </c>
      <c r="D3">
        <v>7.6</v>
      </c>
      <c r="E3">
        <v>8.1</v>
      </c>
      <c r="F3" t="s">
        <v>26</v>
      </c>
      <c r="G3">
        <v>7.6</v>
      </c>
      <c r="H3">
        <v>7.9</v>
      </c>
      <c r="I3">
        <v>6.9</v>
      </c>
      <c r="J3">
        <v>8.1</v>
      </c>
    </row>
    <row r="4" spans="1:10" ht="13.5">
      <c r="A4" t="s">
        <v>27</v>
      </c>
      <c r="B4">
        <v>0.0764</v>
      </c>
      <c r="C4">
        <v>-0.0889</v>
      </c>
      <c r="D4">
        <v>-0.0971</v>
      </c>
      <c r="E4">
        <v>-0.0971</v>
      </c>
      <c r="F4" t="s">
        <v>27</v>
      </c>
      <c r="G4">
        <v>0.048</v>
      </c>
      <c r="H4">
        <v>-0.056</v>
      </c>
      <c r="I4">
        <v>-0.0971</v>
      </c>
      <c r="J4">
        <v>-0.0971</v>
      </c>
    </row>
    <row r="5" spans="6:10" ht="13.5">
      <c r="F5" s="25"/>
      <c r="G5" s="24"/>
      <c r="H5" s="24"/>
      <c r="I5" s="24"/>
      <c r="J5" s="24"/>
    </row>
    <row r="6" spans="1:10" ht="13.5">
      <c r="A6" s="1"/>
      <c r="C6" s="27"/>
      <c r="F6" s="1"/>
      <c r="H6" s="27"/>
      <c r="I6" s="24"/>
      <c r="J6" s="24"/>
    </row>
    <row r="7" spans="3:10" ht="13.5">
      <c r="C7" s="57"/>
      <c r="H7" s="57"/>
      <c r="I7" s="24"/>
      <c r="J7" s="24"/>
    </row>
    <row r="8" spans="3:10" ht="13.5">
      <c r="C8" s="57"/>
      <c r="I8" s="24"/>
      <c r="J8" s="24"/>
    </row>
    <row r="9" spans="3:10" ht="13.5">
      <c r="C9" s="57"/>
      <c r="I9" s="24"/>
      <c r="J9" s="24"/>
    </row>
    <row r="10" spans="3:10" ht="13.5">
      <c r="C10" s="57"/>
      <c r="I10" s="24"/>
      <c r="J10" s="24"/>
    </row>
    <row r="11" ht="13.5">
      <c r="C11" s="57"/>
    </row>
    <row r="12" ht="13.5">
      <c r="C12" s="57"/>
    </row>
    <row r="13" ht="13.5">
      <c r="C13" s="57"/>
    </row>
    <row r="14" spans="1:6" ht="13.5">
      <c r="A14" s="24"/>
      <c r="C14" s="57"/>
      <c r="F14" s="24"/>
    </row>
    <row r="15" ht="13.5">
      <c r="C15" s="57"/>
    </row>
    <row r="16" spans="3:13" ht="13.5">
      <c r="C16" s="57"/>
      <c r="I16" s="24"/>
      <c r="J16" s="24"/>
      <c r="K16" s="24"/>
      <c r="L16" s="24"/>
      <c r="M16" s="24"/>
    </row>
    <row r="17" spans="3:13" ht="13.5">
      <c r="C17" s="57"/>
      <c r="I17" s="24"/>
      <c r="J17" s="24"/>
      <c r="K17" s="25"/>
      <c r="L17" s="25"/>
      <c r="M17" s="25"/>
    </row>
    <row r="18" spans="6:13" ht="13.5">
      <c r="F18" s="24"/>
      <c r="G18" s="24"/>
      <c r="H18" s="24"/>
      <c r="I18" s="24"/>
      <c r="J18" s="24"/>
      <c r="K18" s="24"/>
      <c r="L18" s="24"/>
      <c r="M18" s="24"/>
    </row>
    <row r="19" spans="6:13" ht="13.5">
      <c r="F19" s="24"/>
      <c r="G19" s="24"/>
      <c r="H19" s="24"/>
      <c r="I19" s="24"/>
      <c r="J19" s="24"/>
      <c r="K19" s="24"/>
      <c r="L19" s="24"/>
      <c r="M19" s="24"/>
    </row>
    <row r="20" ht="13.5">
      <c r="A20" s="2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川上憲人</dc:creator>
  <cp:keywords/>
  <dc:description/>
  <cp:lastModifiedBy>Norito Kawakami</cp:lastModifiedBy>
  <cp:lastPrinted>2001-09-09T16:05:37Z</cp:lastPrinted>
  <dcterms:created xsi:type="dcterms:W3CDTF">1999-04-17T09:06:48Z</dcterms:created>
  <dcterms:modified xsi:type="dcterms:W3CDTF">2001-11-12T06:20:34Z</dcterms:modified>
  <cp:category/>
  <cp:version/>
  <cp:contentType/>
  <cp:contentStatus/>
</cp:coreProperties>
</file>